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nvestor Relations\Hjemmeside\Dokumenter\Bond issuance\Auction results\2026\"/>
    </mc:Choice>
  </mc:AlternateContent>
  <xr:revisionPtr revIDLastSave="0" documentId="13_ncr:1_{F7369A66-D4AB-4410-AB58-E73456A372C0}" xr6:coauthVersionLast="47" xr6:coauthVersionMax="47" xr10:uidLastSave="{00000000-0000-0000-0000-000000000000}"/>
  <bookViews>
    <workbookView xWindow="-110" yWindow="-110" windowWidth="19420" windowHeight="11500" xr2:uid="{DB665E2C-C019-4FFC-A16C-1710C604CC5E}"/>
  </bookViews>
  <sheets>
    <sheet name="Content" sheetId="2" r:id="rId1"/>
    <sheet name="Auction result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2" i="3" l="1"/>
  <c r="AH12" i="3"/>
  <c r="T7" i="3"/>
  <c r="Z7" i="3" s="1"/>
  <c r="AF7" i="3" s="1"/>
</calcChain>
</file>

<file path=xl/sharedStrings.xml><?xml version="1.0" encoding="utf-8"?>
<sst xmlns="http://schemas.openxmlformats.org/spreadsheetml/2006/main" count="79" uniqueCount="36">
  <si>
    <t>Content</t>
  </si>
  <si>
    <t>Details</t>
  </si>
  <si>
    <t>Auction Results</t>
  </si>
  <si>
    <t>Auction results</t>
  </si>
  <si>
    <t>ISIN</t>
  </si>
  <si>
    <t>SDO/RO
(capital centre)</t>
  </si>
  <si>
    <t xml:space="preserve">Rating </t>
  </si>
  <si>
    <t>Coupon</t>
  </si>
  <si>
    <t>Maturity date 
(DD-MM-YY)</t>
  </si>
  <si>
    <t>LCR level</t>
  </si>
  <si>
    <t>Currency</t>
  </si>
  <si>
    <r>
      <t>Total announced offering</t>
    </r>
    <r>
      <rPr>
        <b/>
        <vertAlign val="superscript"/>
        <sz val="9"/>
        <color theme="1"/>
        <rFont val="Nykredit Sans"/>
      </rPr>
      <t xml:space="preserve">1 </t>
    </r>
    <r>
      <rPr>
        <b/>
        <sz val="9"/>
        <color theme="1"/>
        <rFont val="Nykredit Sans"/>
      </rPr>
      <t>(DKK/EUR million)</t>
    </r>
  </si>
  <si>
    <t>Bidding opens</t>
  </si>
  <si>
    <t>Bidding closes</t>
  </si>
  <si>
    <t>Allotment</t>
  </si>
  <si>
    <t>Offer (DKK/EUR m)</t>
  </si>
  <si>
    <t>Auction price</t>
  </si>
  <si>
    <t>Yield-to-maturity (%)</t>
  </si>
  <si>
    <t>Bids (DKK/EUR m)</t>
  </si>
  <si>
    <t>Bid-to-cover</t>
  </si>
  <si>
    <t>Added interest (%)</t>
  </si>
  <si>
    <t>SDO (H)</t>
  </si>
  <si>
    <t>AAA</t>
  </si>
  <si>
    <t>1b</t>
  </si>
  <si>
    <t>DKK</t>
  </si>
  <si>
    <t>DK000955086-5</t>
  </si>
  <si>
    <t>Adjustable</t>
  </si>
  <si>
    <t>non-level</t>
  </si>
  <si>
    <t>DK000954519-6</t>
  </si>
  <si>
    <t>DK000954853-9</t>
  </si>
  <si>
    <t>DK000955221-8</t>
  </si>
  <si>
    <t>DK000955272-1</t>
  </si>
  <si>
    <t>DK000955264-8</t>
  </si>
  <si>
    <t>DK000955256-4</t>
  </si>
  <si>
    <t>Offering and results May 2026</t>
  </si>
  <si>
    <t>1) Total announced offering refers to "Terms for Nykredit and Totalkredit's bond auctions", published on May 4th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</si>
</sst>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_-;\-* #,##0_-;_-* &quot;-&quot;??_-;_-@_-"/>
    <numFmt numFmtId="167" formatCode="_-* #,##0.000_-;\-* #,##0.000_-;_-* &quot;-&quot;??_-;_-@_-"/>
    <numFmt numFmtId="168" formatCode="0,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u/>
      <sz val="14"/>
      <color theme="1"/>
      <name val="Nykredit Sans"/>
    </font>
    <font>
      <sz val="11"/>
      <color theme="1"/>
      <name val="Nykredit Sans"/>
    </font>
    <font>
      <b/>
      <sz val="11"/>
      <color theme="1"/>
      <name val="Nykredit Sans"/>
    </font>
    <font>
      <u/>
      <sz val="11"/>
      <color theme="10"/>
      <name val="Verdana"/>
      <family val="2"/>
    </font>
    <font>
      <u/>
      <sz val="11"/>
      <color theme="10"/>
      <name val="Nykredit Sans"/>
    </font>
    <font>
      <sz val="9"/>
      <name val="Nykredit Sans"/>
    </font>
    <font>
      <b/>
      <sz val="12"/>
      <color theme="1"/>
      <name val="Nykredit Sans"/>
    </font>
    <font>
      <b/>
      <sz val="9"/>
      <color theme="1"/>
      <name val="Nykredit Sans"/>
    </font>
    <font>
      <b/>
      <vertAlign val="superscript"/>
      <sz val="9"/>
      <color theme="1"/>
      <name val="Nykredit Sans"/>
    </font>
    <font>
      <sz val="9"/>
      <color theme="1"/>
      <name val="Nykredit Sans"/>
    </font>
    <font>
      <sz val="9"/>
      <color rgb="FFFF0000"/>
      <name val="Nykredit Sans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E8ED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/>
    <xf numFmtId="0" fontId="6" fillId="0" borderId="0" xfId="2" applyFont="1" applyAlignment="1" applyProtection="1"/>
    <xf numFmtId="14" fontId="4" fillId="2" borderId="0" xfId="1" applyNumberFormat="1" applyFont="1" applyFill="1" applyAlignment="1">
      <alignment horizontal="left"/>
    </xf>
    <xf numFmtId="0" fontId="7" fillId="2" borderId="0" xfId="1" applyFont="1" applyFill="1" applyAlignment="1">
      <alignment horizontal="left" vertical="center" wrapText="1"/>
    </xf>
    <xf numFmtId="0" fontId="6" fillId="2" borderId="0" xfId="2" applyFont="1" applyFill="1" applyAlignment="1" applyProtection="1"/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6" fillId="2" borderId="0" xfId="2" applyFont="1" applyFill="1" applyBorder="1" applyAlignment="1" applyProtection="1">
      <alignment vertical="center"/>
    </xf>
    <xf numFmtId="0" fontId="8" fillId="2" borderId="0" xfId="1" applyFont="1" applyFill="1" applyAlignment="1" applyProtection="1">
      <alignment horizontal="left" vertical="center" wrapText="1"/>
      <protection locked="0"/>
    </xf>
    <xf numFmtId="2" fontId="7" fillId="3" borderId="14" xfId="1" applyNumberFormat="1" applyFont="1" applyFill="1" applyBorder="1" applyAlignment="1">
      <alignment horizontal="center" vertical="center" wrapText="1"/>
    </xf>
    <xf numFmtId="2" fontId="7" fillId="3" borderId="15" xfId="1" applyNumberFormat="1" applyFont="1" applyFill="1" applyBorder="1" applyAlignment="1">
      <alignment horizontal="center" vertical="center" wrapText="1"/>
    </xf>
    <xf numFmtId="2" fontId="7" fillId="3" borderId="16" xfId="1" applyNumberFormat="1" applyFont="1" applyFill="1" applyBorder="1" applyAlignment="1">
      <alignment horizontal="center" vertical="center" wrapText="1"/>
    </xf>
    <xf numFmtId="2" fontId="7" fillId="3" borderId="17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vertical="top"/>
    </xf>
    <xf numFmtId="20" fontId="11" fillId="2" borderId="18" xfId="1" applyNumberFormat="1" applyFont="1" applyFill="1" applyBorder="1" applyAlignment="1">
      <alignment horizontal="center" vertical="center" wrapText="1"/>
    </xf>
    <xf numFmtId="166" fontId="11" fillId="2" borderId="14" xfId="4" applyNumberFormat="1" applyFont="1" applyFill="1" applyBorder="1" applyAlignment="1">
      <alignment horizontal="center" vertical="center"/>
    </xf>
    <xf numFmtId="0" fontId="12" fillId="4" borderId="20" xfId="1" applyFont="1" applyFill="1" applyBorder="1" applyAlignment="1">
      <alignment horizontal="center" vertical="center"/>
    </xf>
    <xf numFmtId="166" fontId="12" fillId="4" borderId="19" xfId="4" applyNumberFormat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left" vertical="center" wrapText="1"/>
    </xf>
    <xf numFmtId="0" fontId="11" fillId="2" borderId="19" xfId="1" applyFont="1" applyFill="1" applyBorder="1" applyAlignment="1">
      <alignment horizontal="center" vertical="center" wrapText="1"/>
    </xf>
    <xf numFmtId="165" fontId="11" fillId="2" borderId="19" xfId="3" applyNumberFormat="1" applyFont="1" applyFill="1" applyBorder="1" applyAlignment="1">
      <alignment horizontal="right" vertical="center" wrapText="1"/>
    </xf>
    <xf numFmtId="2" fontId="11" fillId="2" borderId="18" xfId="1" applyNumberFormat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 wrapText="1"/>
    </xf>
    <xf numFmtId="14" fontId="11" fillId="2" borderId="15" xfId="1" applyNumberFormat="1" applyFont="1" applyFill="1" applyBorder="1" applyAlignment="1">
      <alignment horizontal="center" vertical="center" wrapText="1"/>
    </xf>
    <xf numFmtId="20" fontId="11" fillId="2" borderId="0" xfId="1" applyNumberFormat="1" applyFont="1" applyFill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7" fillId="2" borderId="0" xfId="1" applyFont="1" applyFill="1" applyAlignment="1">
      <alignment horizontal="center" vertical="center" wrapText="1"/>
    </xf>
    <xf numFmtId="14" fontId="7" fillId="2" borderId="0" xfId="1" applyNumberFormat="1" applyFont="1" applyFill="1" applyAlignment="1">
      <alignment horizontal="center" vertical="center" wrapText="1"/>
    </xf>
    <xf numFmtId="165" fontId="7" fillId="2" borderId="0" xfId="3" applyNumberFormat="1" applyFont="1" applyFill="1" applyBorder="1" applyAlignment="1">
      <alignment horizontal="right" vertical="center" wrapText="1"/>
    </xf>
    <xf numFmtId="20" fontId="7" fillId="2" borderId="0" xfId="1" applyNumberFormat="1" applyFont="1" applyFill="1" applyAlignment="1">
      <alignment horizontal="center" vertical="center" wrapText="1"/>
    </xf>
    <xf numFmtId="0" fontId="7" fillId="2" borderId="22" xfId="1" applyFont="1" applyFill="1" applyBorder="1" applyAlignment="1">
      <alignment horizontal="left" vertical="center" wrapText="1"/>
    </xf>
    <xf numFmtId="0" fontId="11" fillId="2" borderId="0" xfId="1" applyFont="1" applyFill="1"/>
    <xf numFmtId="14" fontId="3" fillId="2" borderId="0" xfId="1" applyNumberFormat="1" applyFont="1" applyFill="1"/>
    <xf numFmtId="0" fontId="11" fillId="0" borderId="0" xfId="1" applyFont="1"/>
    <xf numFmtId="0" fontId="3" fillId="0" borderId="0" xfId="1" applyFont="1"/>
    <xf numFmtId="14" fontId="3" fillId="0" borderId="0" xfId="1" applyNumberFormat="1" applyFont="1"/>
    <xf numFmtId="2" fontId="3" fillId="2" borderId="0" xfId="1" applyNumberFormat="1" applyFont="1" applyFill="1"/>
    <xf numFmtId="20" fontId="3" fillId="2" borderId="0" xfId="1" applyNumberFormat="1" applyFont="1" applyFill="1"/>
    <xf numFmtId="0" fontId="11" fillId="2" borderId="0" xfId="1" applyFont="1" applyFill="1" applyAlignment="1">
      <alignment vertical="center"/>
    </xf>
    <xf numFmtId="2" fontId="7" fillId="3" borderId="21" xfId="1" applyNumberFormat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left" vertical="center" wrapText="1"/>
    </xf>
    <xf numFmtId="0" fontId="11" fillId="2" borderId="24" xfId="1" applyFont="1" applyFill="1" applyBorder="1" applyAlignment="1">
      <alignment horizontal="center" vertical="center" wrapText="1"/>
    </xf>
    <xf numFmtId="0" fontId="11" fillId="2" borderId="25" xfId="1" applyFont="1" applyFill="1" applyBorder="1" applyAlignment="1">
      <alignment horizontal="center" vertical="center" wrapText="1"/>
    </xf>
    <xf numFmtId="14" fontId="11" fillId="2" borderId="26" xfId="1" applyNumberFormat="1" applyFont="1" applyFill="1" applyBorder="1" applyAlignment="1">
      <alignment horizontal="center" vertical="center" wrapText="1"/>
    </xf>
    <xf numFmtId="165" fontId="11" fillId="2" borderId="24" xfId="3" applyNumberFormat="1" applyFont="1" applyFill="1" applyBorder="1" applyAlignment="1">
      <alignment horizontal="right" vertical="center" wrapText="1"/>
    </xf>
    <xf numFmtId="20" fontId="11" fillId="2" borderId="25" xfId="1" applyNumberFormat="1" applyFont="1" applyFill="1" applyBorder="1" applyAlignment="1">
      <alignment horizontal="center" vertical="center" wrapText="1"/>
    </xf>
    <xf numFmtId="166" fontId="11" fillId="2" borderId="23" xfId="4" applyNumberFormat="1" applyFont="1" applyFill="1" applyBorder="1" applyAlignment="1">
      <alignment horizontal="center" vertical="center"/>
    </xf>
    <xf numFmtId="166" fontId="12" fillId="4" borderId="24" xfId="4" applyNumberFormat="1" applyFont="1" applyFill="1" applyBorder="1" applyAlignment="1">
      <alignment horizontal="center" vertical="center"/>
    </xf>
    <xf numFmtId="2" fontId="11" fillId="2" borderId="25" xfId="1" applyNumberFormat="1" applyFont="1" applyFill="1" applyBorder="1" applyAlignment="1">
      <alignment horizontal="center" vertical="center"/>
    </xf>
    <xf numFmtId="2" fontId="11" fillId="2" borderId="27" xfId="1" applyNumberFormat="1" applyFont="1" applyFill="1" applyBorder="1" applyAlignment="1">
      <alignment horizontal="center" vertical="center"/>
    </xf>
    <xf numFmtId="166" fontId="11" fillId="4" borderId="14" xfId="4" applyNumberFormat="1" applyFont="1" applyFill="1" applyBorder="1" applyAlignment="1">
      <alignment horizontal="center" vertical="center"/>
    </xf>
    <xf numFmtId="1" fontId="11" fillId="4" borderId="18" xfId="1" applyNumberFormat="1" applyFont="1" applyFill="1" applyBorder="1" applyAlignment="1">
      <alignment horizontal="center" vertical="center"/>
    </xf>
    <xf numFmtId="2" fontId="11" fillId="4" borderId="18" xfId="1" applyNumberFormat="1" applyFont="1" applyFill="1" applyBorder="1" applyAlignment="1">
      <alignment horizontal="center" vertical="center"/>
    </xf>
    <xf numFmtId="166" fontId="11" fillId="4" borderId="23" xfId="4" applyNumberFormat="1" applyFont="1" applyFill="1" applyBorder="1" applyAlignment="1">
      <alignment horizontal="center" vertical="center"/>
    </xf>
    <xf numFmtId="1" fontId="11" fillId="4" borderId="25" xfId="1" applyNumberFormat="1" applyFont="1" applyFill="1" applyBorder="1" applyAlignment="1">
      <alignment horizontal="center" vertical="center"/>
    </xf>
    <xf numFmtId="2" fontId="11" fillId="4" borderId="25" xfId="1" applyNumberFormat="1" applyFont="1" applyFill="1" applyBorder="1" applyAlignment="1">
      <alignment horizontal="center" vertical="center"/>
    </xf>
    <xf numFmtId="2" fontId="11" fillId="4" borderId="20" xfId="1" applyNumberFormat="1" applyFont="1" applyFill="1" applyBorder="1" applyAlignment="1">
      <alignment horizontal="center" vertical="center"/>
    </xf>
    <xf numFmtId="167" fontId="11" fillId="4" borderId="19" xfId="4" applyNumberFormat="1" applyFont="1" applyFill="1" applyBorder="1" applyAlignment="1">
      <alignment horizontal="center" vertical="center"/>
    </xf>
    <xf numFmtId="2" fontId="11" fillId="4" borderId="19" xfId="1" applyNumberFormat="1" applyFont="1" applyFill="1" applyBorder="1" applyAlignment="1">
      <alignment horizontal="center" vertical="center"/>
    </xf>
    <xf numFmtId="10" fontId="11" fillId="2" borderId="19" xfId="1" applyNumberFormat="1" applyFont="1" applyFill="1" applyBorder="1" applyAlignment="1">
      <alignment horizontal="center" vertical="center"/>
    </xf>
    <xf numFmtId="2" fontId="11" fillId="4" borderId="27" xfId="1" applyNumberFormat="1" applyFont="1" applyFill="1" applyBorder="1" applyAlignment="1">
      <alignment horizontal="center" vertical="center"/>
    </xf>
    <xf numFmtId="166" fontId="11" fillId="4" borderId="15" xfId="4" applyNumberFormat="1" applyFont="1" applyFill="1" applyBorder="1" applyAlignment="1">
      <alignment horizontal="center" vertical="center"/>
    </xf>
    <xf numFmtId="166" fontId="11" fillId="2" borderId="15" xfId="4" applyNumberFormat="1" applyFont="1" applyFill="1" applyBorder="1" applyAlignment="1">
      <alignment horizontal="center" vertical="center"/>
    </xf>
    <xf numFmtId="166" fontId="11" fillId="4" borderId="26" xfId="4" applyNumberFormat="1" applyFont="1" applyFill="1" applyBorder="1" applyAlignment="1">
      <alignment horizontal="center" vertical="center"/>
    </xf>
    <xf numFmtId="168" fontId="11" fillId="2" borderId="18" xfId="1" applyNumberFormat="1" applyFont="1" applyFill="1" applyBorder="1" applyAlignment="1">
      <alignment horizontal="center" vertical="center"/>
    </xf>
    <xf numFmtId="168" fontId="11" fillId="2" borderId="29" xfId="1" applyNumberFormat="1" applyFont="1" applyFill="1" applyBorder="1" applyAlignment="1">
      <alignment horizontal="center" vertical="center"/>
    </xf>
    <xf numFmtId="166" fontId="11" fillId="2" borderId="18" xfId="5" applyNumberFormat="1" applyFont="1" applyFill="1" applyBorder="1" applyAlignment="1">
      <alignment horizontal="center" vertical="center"/>
    </xf>
    <xf numFmtId="43" fontId="11" fillId="2" borderId="19" xfId="4" applyFont="1" applyFill="1" applyBorder="1" applyAlignment="1">
      <alignment horizontal="center" vertical="center"/>
    </xf>
    <xf numFmtId="20" fontId="7" fillId="2" borderId="0" xfId="1" applyNumberFormat="1" applyFont="1" applyFill="1" applyAlignment="1">
      <alignment horizontal="center" vertical="center" wrapText="1"/>
    </xf>
    <xf numFmtId="20" fontId="11" fillId="2" borderId="25" xfId="1" applyNumberFormat="1" applyFont="1" applyFill="1" applyBorder="1" applyAlignment="1">
      <alignment horizontal="center" vertical="center" wrapText="1"/>
    </xf>
    <xf numFmtId="20" fontId="11" fillId="2" borderId="26" xfId="1" applyNumberFormat="1" applyFont="1" applyFill="1" applyBorder="1" applyAlignment="1">
      <alignment horizontal="center" vertical="center" wrapText="1"/>
    </xf>
    <xf numFmtId="20" fontId="11" fillId="2" borderId="28" xfId="1" applyNumberFormat="1" applyFont="1" applyFill="1" applyBorder="1" applyAlignment="1">
      <alignment horizontal="center" vertical="center" wrapText="1"/>
    </xf>
    <xf numFmtId="20" fontId="11" fillId="2" borderId="18" xfId="1" applyNumberFormat="1" applyFont="1" applyFill="1" applyBorder="1" applyAlignment="1">
      <alignment horizontal="center" vertical="center" wrapText="1"/>
    </xf>
    <xf numFmtId="20" fontId="11" fillId="2" borderId="15" xfId="1" applyNumberFormat="1" applyFont="1" applyFill="1" applyBorder="1" applyAlignment="1">
      <alignment horizontal="center" vertical="center" wrapText="1"/>
    </xf>
    <xf numFmtId="20" fontId="11" fillId="2" borderId="16" xfId="1" applyNumberFormat="1" applyFont="1" applyFill="1" applyBorder="1" applyAlignment="1">
      <alignment horizontal="center" vertical="center" wrapText="1"/>
    </xf>
    <xf numFmtId="14" fontId="9" fillId="3" borderId="7" xfId="1" quotePrefix="1" applyNumberFormat="1" applyFont="1" applyFill="1" applyBorder="1" applyAlignment="1">
      <alignment horizontal="center" vertical="top"/>
    </xf>
    <xf numFmtId="14" fontId="9" fillId="3" borderId="8" xfId="1" quotePrefix="1" applyNumberFormat="1" applyFont="1" applyFill="1" applyBorder="1" applyAlignment="1">
      <alignment horizontal="center" vertical="top"/>
    </xf>
    <xf numFmtId="14" fontId="9" fillId="3" borderId="6" xfId="1" quotePrefix="1" applyNumberFormat="1" applyFont="1" applyFill="1" applyBorder="1" applyAlignment="1">
      <alignment horizontal="center" vertical="top"/>
    </xf>
    <xf numFmtId="0" fontId="9" fillId="3" borderId="3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8" fillId="2" borderId="0" xfId="1" applyFont="1" applyFill="1" applyAlignment="1" applyProtection="1">
      <alignment horizontal="left" vertical="center" wrapText="1"/>
      <protection locked="0"/>
    </xf>
    <xf numFmtId="0" fontId="9" fillId="3" borderId="1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43" fontId="11" fillId="2" borderId="19" xfId="4" applyNumberFormat="1" applyFont="1" applyFill="1" applyBorder="1" applyAlignment="1">
      <alignment horizontal="center" vertical="center"/>
    </xf>
    <xf numFmtId="166" fontId="12" fillId="4" borderId="25" xfId="4" applyNumberFormat="1" applyFont="1" applyFill="1" applyBorder="1" applyAlignment="1">
      <alignment horizontal="center" vertical="center"/>
    </xf>
    <xf numFmtId="166" fontId="11" fillId="2" borderId="26" xfId="4" applyNumberFormat="1" applyFont="1" applyFill="1" applyBorder="1" applyAlignment="1">
      <alignment horizontal="center" vertical="center"/>
    </xf>
    <xf numFmtId="166" fontId="12" fillId="4" borderId="30" xfId="4" applyNumberFormat="1" applyFont="1" applyFill="1" applyBorder="1" applyAlignment="1">
      <alignment horizontal="center" vertical="center"/>
    </xf>
  </cellXfs>
  <cellStyles count="6">
    <cellStyle name="Comma 2" xfId="3" xr:uid="{8DCF2EF9-7DB4-4C55-80A2-1146BC766564}"/>
    <cellStyle name="Komma" xfId="5" builtinId="3"/>
    <cellStyle name="Komma 2" xfId="4" xr:uid="{8BDA2213-267E-407A-B3C0-A8A855A1E5F5}"/>
    <cellStyle name="Link 2" xfId="2" xr:uid="{021DFF27-6D4D-4642-AEF3-85485C1039AD}"/>
    <cellStyle name="Normal" xfId="0" builtinId="0"/>
    <cellStyle name="Normal 2" xfId="1" xr:uid="{F042F476-C0D3-4F53-91EC-8BD109E047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43668-E79E-4E4D-8BA9-A7D2F1F7BAF2}">
  <dimension ref="B2:J12"/>
  <sheetViews>
    <sheetView tabSelected="1" zoomScale="114" workbookViewId="0"/>
  </sheetViews>
  <sheetFormatPr defaultColWidth="10.81640625" defaultRowHeight="14.5" x14ac:dyDescent="0.35"/>
  <cols>
    <col min="1" max="1" width="10.81640625" style="2"/>
    <col min="2" max="2" width="34.54296875" style="2" bestFit="1" customWidth="1"/>
    <col min="3" max="3" width="10.81640625" style="2"/>
    <col min="4" max="4" width="14.81640625" style="2" customWidth="1"/>
    <col min="5" max="16384" width="10.81640625" style="2"/>
  </cols>
  <sheetData>
    <row r="2" spans="2:10" ht="18" x14ac:dyDescent="0.4">
      <c r="B2" s="1" t="s">
        <v>0</v>
      </c>
    </row>
    <row r="3" spans="2:10" x14ac:dyDescent="0.35">
      <c r="B3" s="2" t="s">
        <v>34</v>
      </c>
    </row>
    <row r="5" spans="2:10" x14ac:dyDescent="0.35">
      <c r="B5" s="3" t="s">
        <v>1</v>
      </c>
    </row>
    <row r="6" spans="2:10" x14ac:dyDescent="0.35">
      <c r="B6" s="4" t="s">
        <v>2</v>
      </c>
    </row>
    <row r="7" spans="2:10" x14ac:dyDescent="0.35">
      <c r="B7" s="5"/>
    </row>
    <row r="8" spans="2:10" x14ac:dyDescent="0.35">
      <c r="B8" s="3"/>
      <c r="J8" s="6"/>
    </row>
    <row r="9" spans="2:10" x14ac:dyDescent="0.35">
      <c r="B9" s="5"/>
      <c r="J9" s="6"/>
    </row>
    <row r="10" spans="2:10" x14ac:dyDescent="0.35">
      <c r="B10" s="7"/>
    </row>
    <row r="11" spans="2:10" x14ac:dyDescent="0.35">
      <c r="B11" s="7"/>
    </row>
    <row r="12" spans="2:10" x14ac:dyDescent="0.35">
      <c r="B12" s="7"/>
    </row>
  </sheetData>
  <hyperlinks>
    <hyperlink ref="B6" location="'Auction results'!A1" display="Auction Results" xr:uid="{51CA0F4D-BBA1-4843-BBA4-A9CD55801A4E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45B0B-6080-4D7D-AD01-E78030851DF6}">
  <dimension ref="A1:AZ53"/>
  <sheetViews>
    <sheetView zoomScale="78" zoomScaleNormal="145" workbookViewId="0">
      <pane xSplit="1" topLeftCell="B1" activePane="topRight" state="frozen"/>
      <selection activeCell="B3" sqref="B3"/>
      <selection pane="topRight" activeCell="AE17" sqref="AE17"/>
    </sheetView>
  </sheetViews>
  <sheetFormatPr defaultColWidth="10.81640625" defaultRowHeight="14.5" x14ac:dyDescent="0.35"/>
  <cols>
    <col min="1" max="2" width="16.81640625" style="9" customWidth="1"/>
    <col min="3" max="3" width="11.81640625" style="9" bestFit="1" customWidth="1"/>
    <col min="4" max="4" width="11.453125" style="9" customWidth="1"/>
    <col min="5" max="5" width="20.54296875" style="9" bestFit="1" customWidth="1"/>
    <col min="6" max="6" width="8.54296875" style="9" bestFit="1" customWidth="1"/>
    <col min="7" max="7" width="9.453125" style="9" customWidth="1"/>
    <col min="8" max="8" width="24.453125" style="9" customWidth="1"/>
    <col min="9" max="9" width="12.453125" style="9" customWidth="1"/>
    <col min="10" max="11" width="12.54296875" style="9" bestFit="1" customWidth="1"/>
    <col min="12" max="13" width="7" style="9" customWidth="1"/>
    <col min="14" max="14" width="10.81640625" style="9" customWidth="1"/>
    <col min="15" max="16384" width="10.81640625" style="9"/>
  </cols>
  <sheetData>
    <row r="1" spans="1:37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37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37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37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6" spans="1:37" ht="16" thickBot="1" x14ac:dyDescent="0.4">
      <c r="A6" s="90" t="s">
        <v>3</v>
      </c>
      <c r="B6" s="90"/>
      <c r="C6" s="90"/>
      <c r="D6" s="90"/>
      <c r="E6" s="90"/>
      <c r="F6" s="11"/>
      <c r="G6" s="8"/>
      <c r="H6" s="8"/>
      <c r="I6" s="8"/>
      <c r="J6" s="8"/>
      <c r="K6" s="8"/>
      <c r="L6" s="8"/>
      <c r="M6" s="8"/>
    </row>
    <row r="7" spans="1:37" ht="15" thickBot="1" x14ac:dyDescent="0.4">
      <c r="A7" s="91" t="s">
        <v>4</v>
      </c>
      <c r="B7" s="85" t="s">
        <v>5</v>
      </c>
      <c r="C7" s="85" t="s">
        <v>6</v>
      </c>
      <c r="D7" s="85" t="s">
        <v>7</v>
      </c>
      <c r="E7" s="85" t="s">
        <v>8</v>
      </c>
      <c r="F7" s="85" t="s">
        <v>9</v>
      </c>
      <c r="G7" s="85" t="s">
        <v>10</v>
      </c>
      <c r="H7" s="85" t="s">
        <v>11</v>
      </c>
      <c r="I7" s="85" t="s">
        <v>12</v>
      </c>
      <c r="J7" s="81" t="s">
        <v>13</v>
      </c>
      <c r="K7" s="88"/>
      <c r="L7" s="81" t="s">
        <v>14</v>
      </c>
      <c r="M7" s="82"/>
      <c r="N7" s="80">
        <v>46161</v>
      </c>
      <c r="O7" s="78"/>
      <c r="P7" s="78"/>
      <c r="Q7" s="78"/>
      <c r="R7" s="78"/>
      <c r="S7" s="79"/>
      <c r="T7" s="78">
        <f>+N7+1</f>
        <v>46162</v>
      </c>
      <c r="U7" s="78"/>
      <c r="V7" s="78"/>
      <c r="W7" s="78"/>
      <c r="X7" s="78"/>
      <c r="Y7" s="79"/>
      <c r="Z7" s="80">
        <f t="shared" ref="Z7" si="0">+T7+1</f>
        <v>46163</v>
      </c>
      <c r="AA7" s="78"/>
      <c r="AB7" s="78"/>
      <c r="AC7" s="78"/>
      <c r="AD7" s="78"/>
      <c r="AE7" s="79"/>
      <c r="AF7" s="80">
        <f t="shared" ref="AF7" si="1">+Z7+1</f>
        <v>46164</v>
      </c>
      <c r="AG7" s="78"/>
      <c r="AH7" s="78"/>
      <c r="AI7" s="78"/>
      <c r="AJ7" s="78"/>
      <c r="AK7" s="79"/>
    </row>
    <row r="8" spans="1:37" ht="36" x14ac:dyDescent="0.35">
      <c r="A8" s="92"/>
      <c r="B8" s="87"/>
      <c r="C8" s="86"/>
      <c r="D8" s="86"/>
      <c r="E8" s="87"/>
      <c r="F8" s="86"/>
      <c r="G8" s="87"/>
      <c r="H8" s="87"/>
      <c r="I8" s="87"/>
      <c r="J8" s="83"/>
      <c r="K8" s="89"/>
      <c r="L8" s="83"/>
      <c r="M8" s="84"/>
      <c r="N8" s="12" t="s">
        <v>15</v>
      </c>
      <c r="O8" s="13" t="s">
        <v>16</v>
      </c>
      <c r="P8" s="13" t="s">
        <v>17</v>
      </c>
      <c r="Q8" s="13" t="s">
        <v>18</v>
      </c>
      <c r="R8" s="14" t="s">
        <v>19</v>
      </c>
      <c r="S8" s="15" t="s">
        <v>20</v>
      </c>
      <c r="T8" s="13" t="s">
        <v>15</v>
      </c>
      <c r="U8" s="13" t="s">
        <v>16</v>
      </c>
      <c r="V8" s="13" t="s">
        <v>17</v>
      </c>
      <c r="W8" s="13" t="s">
        <v>18</v>
      </c>
      <c r="X8" s="14" t="s">
        <v>19</v>
      </c>
      <c r="Y8" s="15" t="s">
        <v>20</v>
      </c>
      <c r="Z8" s="12" t="s">
        <v>15</v>
      </c>
      <c r="AA8" s="13" t="s">
        <v>16</v>
      </c>
      <c r="AB8" s="13" t="s">
        <v>17</v>
      </c>
      <c r="AC8" s="13" t="s">
        <v>18</v>
      </c>
      <c r="AD8" s="14" t="s">
        <v>19</v>
      </c>
      <c r="AE8" s="42" t="s">
        <v>20</v>
      </c>
      <c r="AF8" s="12" t="s">
        <v>15</v>
      </c>
      <c r="AG8" s="13" t="s">
        <v>16</v>
      </c>
      <c r="AH8" s="13" t="s">
        <v>17</v>
      </c>
      <c r="AI8" s="13" t="s">
        <v>18</v>
      </c>
      <c r="AJ8" s="14" t="s">
        <v>19</v>
      </c>
      <c r="AK8" s="15" t="s">
        <v>20</v>
      </c>
    </row>
    <row r="9" spans="1:37" ht="25" customHeight="1" x14ac:dyDescent="0.35">
      <c r="A9" s="21" t="s">
        <v>25</v>
      </c>
      <c r="B9" s="22" t="s">
        <v>21</v>
      </c>
      <c r="C9" s="25" t="s">
        <v>22</v>
      </c>
      <c r="D9" s="22">
        <v>1</v>
      </c>
      <c r="E9" s="26">
        <v>46478</v>
      </c>
      <c r="F9" s="26" t="s">
        <v>23</v>
      </c>
      <c r="G9" s="22" t="s">
        <v>24</v>
      </c>
      <c r="H9" s="23">
        <v>2800</v>
      </c>
      <c r="I9" s="17">
        <v>0.375</v>
      </c>
      <c r="J9" s="75">
        <v>0.4375</v>
      </c>
      <c r="K9" s="76"/>
      <c r="L9" s="75">
        <v>0.44444444444444442</v>
      </c>
      <c r="M9" s="77"/>
      <c r="N9" s="68">
        <v>2600</v>
      </c>
      <c r="O9" s="24">
        <v>98.95</v>
      </c>
      <c r="P9" s="62">
        <v>2.4299999999999999E-2</v>
      </c>
      <c r="Q9" s="67">
        <v>8723</v>
      </c>
      <c r="R9" s="24">
        <v>3.36</v>
      </c>
      <c r="S9" s="19"/>
      <c r="T9" s="64"/>
      <c r="U9" s="20"/>
      <c r="V9" s="20"/>
      <c r="W9" s="20"/>
      <c r="X9" s="20"/>
      <c r="Y9" s="19"/>
      <c r="Z9" s="53"/>
      <c r="AA9" s="20"/>
      <c r="AB9" s="20"/>
      <c r="AC9" s="20"/>
      <c r="AD9" s="20"/>
      <c r="AE9" s="19"/>
      <c r="AF9" s="53"/>
      <c r="AG9" s="20"/>
      <c r="AH9" s="20"/>
      <c r="AI9" s="20"/>
      <c r="AJ9" s="20"/>
      <c r="AK9" s="19"/>
    </row>
    <row r="10" spans="1:37" ht="25" customHeight="1" x14ac:dyDescent="0.35">
      <c r="A10" s="21" t="s">
        <v>28</v>
      </c>
      <c r="B10" s="22" t="s">
        <v>21</v>
      </c>
      <c r="C10" s="25" t="s">
        <v>22</v>
      </c>
      <c r="D10" s="22">
        <v>1</v>
      </c>
      <c r="E10" s="26">
        <v>47300</v>
      </c>
      <c r="F10" s="26" t="s">
        <v>23</v>
      </c>
      <c r="G10" s="22" t="s">
        <v>24</v>
      </c>
      <c r="H10" s="23">
        <v>6000</v>
      </c>
      <c r="I10" s="17">
        <v>0.375</v>
      </c>
      <c r="J10" s="75">
        <v>0.54166666666666663</v>
      </c>
      <c r="K10" s="76"/>
      <c r="L10" s="75">
        <v>0.54861111111111116</v>
      </c>
      <c r="M10" s="77"/>
      <c r="N10" s="68">
        <v>2900</v>
      </c>
      <c r="O10" s="24">
        <v>94.88</v>
      </c>
      <c r="P10" s="62">
        <v>2.8000000000000001E-2</v>
      </c>
      <c r="Q10" s="67">
        <v>5550</v>
      </c>
      <c r="R10" s="24">
        <v>1.91</v>
      </c>
      <c r="S10" s="19"/>
      <c r="T10" s="65">
        <v>3100</v>
      </c>
      <c r="U10" s="24">
        <v>94.94</v>
      </c>
      <c r="V10" s="62">
        <v>2.7799999999999998E-2</v>
      </c>
      <c r="W10" s="69">
        <v>11900</v>
      </c>
      <c r="X10" s="24">
        <v>3.84</v>
      </c>
      <c r="Y10" s="19"/>
      <c r="Z10" s="53"/>
      <c r="AA10" s="20"/>
      <c r="AB10" s="20"/>
      <c r="AC10" s="54"/>
      <c r="AD10" s="55"/>
      <c r="AE10" s="55"/>
      <c r="AF10" s="53"/>
      <c r="AG10" s="20"/>
      <c r="AH10" s="20"/>
      <c r="AI10" s="54"/>
      <c r="AJ10" s="55"/>
      <c r="AK10" s="59"/>
    </row>
    <row r="11" spans="1:37" ht="25" customHeight="1" x14ac:dyDescent="0.35">
      <c r="A11" s="21" t="s">
        <v>29</v>
      </c>
      <c r="B11" s="22" t="s">
        <v>21</v>
      </c>
      <c r="C11" s="25" t="s">
        <v>22</v>
      </c>
      <c r="D11" s="22">
        <v>1</v>
      </c>
      <c r="E11" s="26">
        <v>47665</v>
      </c>
      <c r="F11" s="26" t="s">
        <v>23</v>
      </c>
      <c r="G11" s="22" t="s">
        <v>24</v>
      </c>
      <c r="H11" s="23">
        <v>850</v>
      </c>
      <c r="I11" s="17">
        <v>0.375</v>
      </c>
      <c r="J11" s="75">
        <v>13</v>
      </c>
      <c r="K11" s="76"/>
      <c r="L11" s="75">
        <v>0.54861111111111116</v>
      </c>
      <c r="M11" s="77"/>
      <c r="N11" s="53"/>
      <c r="O11" s="20"/>
      <c r="P11" s="20"/>
      <c r="Q11" s="20"/>
      <c r="R11" s="20"/>
      <c r="S11" s="19"/>
      <c r="T11" s="64"/>
      <c r="U11" s="60"/>
      <c r="V11" s="61"/>
      <c r="W11" s="54"/>
      <c r="X11" s="55"/>
      <c r="Y11" s="19"/>
      <c r="Z11" s="18">
        <v>800</v>
      </c>
      <c r="AA11" s="70">
        <v>93.12</v>
      </c>
      <c r="AB11" s="62">
        <v>2.8399999999999998E-2</v>
      </c>
      <c r="AC11" s="69">
        <v>3340</v>
      </c>
      <c r="AD11" s="24">
        <v>4.18</v>
      </c>
      <c r="AE11" s="19"/>
      <c r="AF11" s="53"/>
      <c r="AG11" s="60"/>
      <c r="AH11" s="61"/>
      <c r="AI11" s="54"/>
      <c r="AJ11" s="55"/>
      <c r="AK11" s="19"/>
    </row>
    <row r="12" spans="1:37" ht="25" customHeight="1" x14ac:dyDescent="0.35">
      <c r="A12" s="21" t="s">
        <v>30</v>
      </c>
      <c r="B12" s="22" t="s">
        <v>21</v>
      </c>
      <c r="C12" s="25" t="s">
        <v>22</v>
      </c>
      <c r="D12" s="22">
        <v>1</v>
      </c>
      <c r="E12" s="26">
        <v>48030</v>
      </c>
      <c r="F12" s="26" t="s">
        <v>23</v>
      </c>
      <c r="G12" s="22" t="s">
        <v>24</v>
      </c>
      <c r="H12" s="23">
        <v>9000</v>
      </c>
      <c r="I12" s="17">
        <v>0.375</v>
      </c>
      <c r="J12" s="75">
        <v>0.47916666666666669</v>
      </c>
      <c r="K12" s="76"/>
      <c r="L12" s="75">
        <v>0.4861111111111111</v>
      </c>
      <c r="M12" s="77"/>
      <c r="N12" s="68">
        <v>2300</v>
      </c>
      <c r="O12" s="24">
        <v>90.96</v>
      </c>
      <c r="P12" s="62">
        <v>2.9700000000000001E-2</v>
      </c>
      <c r="Q12" s="67">
        <v>13570</v>
      </c>
      <c r="R12" s="24">
        <v>5.9</v>
      </c>
      <c r="S12" s="19"/>
      <c r="T12" s="65">
        <v>2300</v>
      </c>
      <c r="U12" s="24">
        <v>90.94</v>
      </c>
      <c r="V12" s="62">
        <v>2.98E-2</v>
      </c>
      <c r="W12" s="69">
        <v>10964</v>
      </c>
      <c r="X12" s="24">
        <v>4.7699999999999996</v>
      </c>
      <c r="Y12" s="19"/>
      <c r="Z12" s="18">
        <v>2100</v>
      </c>
      <c r="AA12" s="70">
        <v>91.27</v>
      </c>
      <c r="AB12" s="62">
        <v>2.8999999999999998E-2</v>
      </c>
      <c r="AC12" s="69">
        <v>7724</v>
      </c>
      <c r="AD12" s="24">
        <v>3.68</v>
      </c>
      <c r="AE12" s="19"/>
      <c r="AF12" s="18">
        <v>2100</v>
      </c>
      <c r="AG12" s="93">
        <f>91.36</f>
        <v>91.36</v>
      </c>
      <c r="AH12" s="62">
        <f>0.0288</f>
        <v>2.8799999999999999E-2</v>
      </c>
      <c r="AI12" s="69">
        <v>8574</v>
      </c>
      <c r="AJ12" s="24">
        <v>4.08</v>
      </c>
      <c r="AK12" s="19"/>
    </row>
    <row r="13" spans="1:37" ht="25" customHeight="1" x14ac:dyDescent="0.35">
      <c r="A13" s="21" t="s">
        <v>31</v>
      </c>
      <c r="B13" s="22" t="s">
        <v>21</v>
      </c>
      <c r="C13" s="25" t="s">
        <v>22</v>
      </c>
      <c r="D13" s="22" t="s">
        <v>26</v>
      </c>
      <c r="E13" s="26">
        <v>47300</v>
      </c>
      <c r="F13" s="26" t="s">
        <v>23</v>
      </c>
      <c r="G13" s="22" t="s">
        <v>24</v>
      </c>
      <c r="H13" s="23">
        <v>13400</v>
      </c>
      <c r="I13" s="17">
        <v>0.375</v>
      </c>
      <c r="J13" s="75">
        <v>0.4375</v>
      </c>
      <c r="K13" s="76"/>
      <c r="L13" s="75">
        <v>0.44444444444444442</v>
      </c>
      <c r="M13" s="77"/>
      <c r="N13" s="53"/>
      <c r="O13" s="20"/>
      <c r="P13" s="20"/>
      <c r="Q13" s="54"/>
      <c r="R13" s="55"/>
      <c r="S13" s="59"/>
      <c r="T13" s="65">
        <v>13400</v>
      </c>
      <c r="U13" s="20"/>
      <c r="V13" s="20"/>
      <c r="W13" s="65">
        <v>27543</v>
      </c>
      <c r="X13" s="24">
        <v>2.06</v>
      </c>
      <c r="Y13" s="24">
        <v>0.44</v>
      </c>
      <c r="Z13" s="53"/>
      <c r="AA13" s="20"/>
      <c r="AB13" s="20"/>
      <c r="AC13" s="54"/>
      <c r="AD13" s="55"/>
      <c r="AE13" s="55"/>
      <c r="AF13" s="53"/>
      <c r="AG13" s="20"/>
      <c r="AH13" s="20"/>
      <c r="AI13" s="54"/>
      <c r="AJ13" s="55"/>
      <c r="AK13" s="59"/>
    </row>
    <row r="14" spans="1:37" ht="25" customHeight="1" x14ac:dyDescent="0.35">
      <c r="A14" s="21" t="s">
        <v>32</v>
      </c>
      <c r="B14" s="22" t="s">
        <v>21</v>
      </c>
      <c r="C14" s="25" t="s">
        <v>22</v>
      </c>
      <c r="D14" s="22" t="s">
        <v>26</v>
      </c>
      <c r="E14" s="26">
        <v>47300</v>
      </c>
      <c r="F14" s="26" t="s">
        <v>23</v>
      </c>
      <c r="G14" s="22" t="s">
        <v>24</v>
      </c>
      <c r="H14" s="23">
        <v>11300</v>
      </c>
      <c r="I14" s="17">
        <v>0.375</v>
      </c>
      <c r="J14" s="75">
        <v>0.4375</v>
      </c>
      <c r="K14" s="76"/>
      <c r="L14" s="75">
        <v>0.44444444444444442</v>
      </c>
      <c r="M14" s="77"/>
      <c r="N14" s="53"/>
      <c r="O14" s="20"/>
      <c r="P14" s="20"/>
      <c r="Q14" s="54"/>
      <c r="R14" s="55"/>
      <c r="S14" s="59"/>
      <c r="T14" s="64"/>
      <c r="U14" s="20"/>
      <c r="V14" s="20"/>
      <c r="W14" s="54"/>
      <c r="X14" s="55"/>
      <c r="Y14" s="55"/>
      <c r="Z14" s="18">
        <v>11300</v>
      </c>
      <c r="AA14" s="20"/>
      <c r="AB14" s="20"/>
      <c r="AC14" s="69">
        <v>25903</v>
      </c>
      <c r="AD14" s="24">
        <v>2.29</v>
      </c>
      <c r="AE14" s="24">
        <v>0.44</v>
      </c>
      <c r="AF14" s="53"/>
      <c r="AG14" s="20"/>
      <c r="AH14" s="96"/>
      <c r="AI14" s="54"/>
      <c r="AJ14" s="55"/>
      <c r="AK14" s="59"/>
    </row>
    <row r="15" spans="1:37" ht="25" customHeight="1" thickBot="1" x14ac:dyDescent="0.4">
      <c r="A15" s="43" t="s">
        <v>33</v>
      </c>
      <c r="B15" s="44" t="s">
        <v>21</v>
      </c>
      <c r="C15" s="45" t="s">
        <v>22</v>
      </c>
      <c r="D15" s="44" t="s">
        <v>26</v>
      </c>
      <c r="E15" s="46">
        <v>49126</v>
      </c>
      <c r="F15" s="46" t="s">
        <v>27</v>
      </c>
      <c r="G15" s="44" t="s">
        <v>24</v>
      </c>
      <c r="H15" s="47">
        <v>650</v>
      </c>
      <c r="I15" s="48">
        <v>0.375</v>
      </c>
      <c r="J15" s="72">
        <v>0.4375</v>
      </c>
      <c r="K15" s="73"/>
      <c r="L15" s="72">
        <v>0.44444444444444442</v>
      </c>
      <c r="M15" s="74"/>
      <c r="N15" s="56"/>
      <c r="O15" s="50"/>
      <c r="P15" s="50"/>
      <c r="Q15" s="57"/>
      <c r="R15" s="58"/>
      <c r="S15" s="63"/>
      <c r="T15" s="66"/>
      <c r="U15" s="50"/>
      <c r="V15" s="50"/>
      <c r="W15" s="57"/>
      <c r="X15" s="58"/>
      <c r="Y15" s="58"/>
      <c r="Z15" s="56"/>
      <c r="AA15" s="50"/>
      <c r="AB15" s="50"/>
      <c r="AC15" s="57"/>
      <c r="AD15" s="58"/>
      <c r="AE15" s="58"/>
      <c r="AF15" s="49">
        <v>650</v>
      </c>
      <c r="AG15" s="94"/>
      <c r="AH15" s="50"/>
      <c r="AI15" s="95">
        <v>2628</v>
      </c>
      <c r="AJ15" s="51">
        <v>4.04</v>
      </c>
      <c r="AK15" s="52">
        <v>-0.17</v>
      </c>
    </row>
    <row r="16" spans="1:37" x14ac:dyDescent="0.35">
      <c r="B16" s="28" t="s">
        <v>35</v>
      </c>
    </row>
    <row r="17" spans="1:52" s="16" customFormat="1" ht="27" customHeight="1" x14ac:dyDescent="0.35">
      <c r="A17" s="27"/>
      <c r="C17" s="29"/>
      <c r="D17" s="29"/>
      <c r="E17" s="30"/>
      <c r="F17" s="29"/>
      <c r="G17" s="29"/>
      <c r="H17" s="31"/>
      <c r="I17" s="27"/>
      <c r="J17" s="27"/>
      <c r="K17" s="27"/>
      <c r="L17" s="27"/>
      <c r="M17" s="27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</row>
    <row r="19" spans="1:52" ht="24.75" customHeight="1" x14ac:dyDescent="0.35">
      <c r="A19" s="71"/>
      <c r="B19" s="71"/>
      <c r="C19" s="71"/>
      <c r="D19" s="71"/>
      <c r="G19" s="71"/>
      <c r="H19" s="71"/>
      <c r="I19" s="32"/>
      <c r="J19" s="71"/>
      <c r="K19" s="71"/>
      <c r="L19" s="71"/>
      <c r="M19" s="71"/>
    </row>
    <row r="20" spans="1:52" ht="24.75" customHeight="1" x14ac:dyDescent="0.35">
      <c r="A20" s="6"/>
      <c r="B20" s="29"/>
      <c r="C20" s="29"/>
      <c r="D20" s="29"/>
      <c r="E20" s="30"/>
      <c r="F20" s="29"/>
      <c r="G20" s="29"/>
      <c r="H20" s="31"/>
      <c r="I20" s="32"/>
      <c r="J20" s="71"/>
      <c r="K20" s="71"/>
      <c r="L20" s="71"/>
      <c r="M20" s="71"/>
    </row>
    <row r="21" spans="1:52" ht="24.75" customHeight="1" x14ac:dyDescent="0.35">
      <c r="A21" s="6"/>
      <c r="B21" s="29"/>
      <c r="C21" s="29"/>
      <c r="D21" s="29"/>
      <c r="E21" s="30"/>
      <c r="F21" s="29"/>
      <c r="G21" s="29"/>
      <c r="H21" s="31"/>
      <c r="I21" s="32"/>
      <c r="J21" s="71"/>
      <c r="K21" s="71"/>
      <c r="L21" s="71"/>
      <c r="M21" s="71"/>
    </row>
    <row r="22" spans="1:52" x14ac:dyDescent="0.35">
      <c r="A22" s="33"/>
      <c r="I22" s="32"/>
    </row>
    <row r="23" spans="1:52" x14ac:dyDescent="0.35">
      <c r="A23" s="33"/>
      <c r="I23" s="32"/>
    </row>
    <row r="24" spans="1:52" x14ac:dyDescent="0.35">
      <c r="A24" s="2"/>
      <c r="C24" s="34"/>
      <c r="D24" s="2"/>
      <c r="E24" s="2"/>
      <c r="F24" s="2"/>
      <c r="G24" s="2"/>
      <c r="H24" s="35"/>
      <c r="I24" s="2"/>
      <c r="J24" s="35"/>
      <c r="K24" s="35"/>
    </row>
    <row r="25" spans="1:52" x14ac:dyDescent="0.35">
      <c r="A25" s="2"/>
      <c r="C25" s="34"/>
      <c r="D25" s="2"/>
      <c r="E25" s="2"/>
      <c r="F25" s="2"/>
      <c r="G25" s="2"/>
      <c r="H25" s="35"/>
      <c r="I25" s="2"/>
      <c r="J25" s="35"/>
      <c r="K25" s="35"/>
    </row>
    <row r="26" spans="1:52" x14ac:dyDescent="0.35">
      <c r="A26" s="2"/>
      <c r="C26" s="36"/>
      <c r="D26" s="37"/>
      <c r="E26" s="37"/>
      <c r="F26" s="37"/>
      <c r="G26" s="37"/>
      <c r="H26" s="38"/>
      <c r="I26" s="2"/>
      <c r="J26" s="35"/>
      <c r="K26" s="2"/>
    </row>
    <row r="27" spans="1:52" x14ac:dyDescent="0.35">
      <c r="A27" s="2"/>
      <c r="B27" s="2"/>
      <c r="C27" s="34"/>
      <c r="D27" s="2"/>
      <c r="E27" s="2"/>
      <c r="F27" s="2"/>
      <c r="G27" s="2"/>
      <c r="H27" s="35"/>
      <c r="I27" s="2"/>
      <c r="J27" s="39"/>
      <c r="K27" s="2"/>
    </row>
    <row r="28" spans="1:52" x14ac:dyDescent="0.35">
      <c r="A28" s="2"/>
      <c r="B28" s="2"/>
      <c r="C28" s="34"/>
      <c r="D28" s="2"/>
      <c r="E28" s="2"/>
      <c r="F28" s="2"/>
      <c r="G28" s="2"/>
      <c r="H28" s="35"/>
      <c r="I28" s="2"/>
      <c r="J28" s="35"/>
      <c r="K28" s="2"/>
      <c r="L28" s="40"/>
      <c r="M28" s="40"/>
    </row>
    <row r="29" spans="1:52" x14ac:dyDescent="0.35">
      <c r="A29" s="2"/>
      <c r="B29" s="2"/>
      <c r="C29" s="34"/>
      <c r="D29" s="2"/>
      <c r="E29" s="2"/>
      <c r="F29" s="2"/>
      <c r="G29" s="2"/>
      <c r="H29" s="35"/>
      <c r="I29" s="2"/>
      <c r="J29" s="35"/>
      <c r="K29" s="2"/>
      <c r="L29" s="40"/>
      <c r="M29" s="40"/>
    </row>
    <row r="30" spans="1:52" x14ac:dyDescent="0.35">
      <c r="A30" s="2"/>
      <c r="B30" s="2"/>
      <c r="C30" s="41"/>
      <c r="D30" s="2"/>
      <c r="E30" s="2"/>
      <c r="F30" s="2"/>
      <c r="G30" s="2"/>
      <c r="H30" s="35"/>
      <c r="I30" s="2"/>
      <c r="J30" s="35"/>
      <c r="K30" s="2"/>
      <c r="L30" s="40"/>
      <c r="M30" s="40"/>
    </row>
    <row r="31" spans="1:52" x14ac:dyDescent="0.35">
      <c r="A31" s="2"/>
      <c r="B31" s="2"/>
      <c r="C31" s="41"/>
      <c r="D31" s="2"/>
      <c r="E31" s="2"/>
      <c r="F31" s="2"/>
      <c r="G31" s="2"/>
      <c r="H31" s="35"/>
      <c r="I31" s="2"/>
      <c r="J31" s="35"/>
      <c r="K31" s="2"/>
      <c r="L31" s="40"/>
      <c r="M31" s="40"/>
    </row>
    <row r="32" spans="1:52" x14ac:dyDescent="0.35">
      <c r="A32" s="2"/>
      <c r="B32" s="2"/>
      <c r="C32" s="41"/>
      <c r="D32" s="2"/>
      <c r="E32" s="2"/>
      <c r="F32" s="2"/>
      <c r="G32" s="2"/>
      <c r="H32" s="35"/>
      <c r="I32" s="2"/>
      <c r="J32" s="35"/>
      <c r="K32" s="35"/>
      <c r="L32" s="40"/>
    </row>
    <row r="33" spans="1:13" x14ac:dyDescent="0.35">
      <c r="A33" s="2"/>
      <c r="B33" s="2"/>
      <c r="D33" s="2"/>
      <c r="E33" s="2"/>
      <c r="F33" s="2"/>
      <c r="G33" s="2"/>
      <c r="H33" s="35"/>
      <c r="I33" s="2"/>
      <c r="J33" s="39"/>
      <c r="K33" s="35"/>
      <c r="L33" s="40"/>
      <c r="M33" s="40"/>
    </row>
    <row r="34" spans="1:13" x14ac:dyDescent="0.35">
      <c r="A34" s="2"/>
      <c r="B34" s="2"/>
      <c r="D34" s="2"/>
      <c r="E34" s="2"/>
      <c r="F34" s="2"/>
      <c r="G34" s="2"/>
      <c r="H34" s="35"/>
      <c r="I34" s="2"/>
      <c r="J34" s="35"/>
      <c r="K34" s="35"/>
      <c r="L34" s="40"/>
      <c r="M34" s="40"/>
    </row>
    <row r="35" spans="1:13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35">
      <c r="A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</sheetData>
  <mergeCells count="39">
    <mergeCell ref="A6:E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K8"/>
    <mergeCell ref="T7:Y7"/>
    <mergeCell ref="Z7:AE7"/>
    <mergeCell ref="AF7:AK7"/>
    <mergeCell ref="J9:K9"/>
    <mergeCell ref="L9:M9"/>
    <mergeCell ref="L7:M8"/>
    <mergeCell ref="N7:S7"/>
    <mergeCell ref="J14:K14"/>
    <mergeCell ref="L10:M10"/>
    <mergeCell ref="L11:M11"/>
    <mergeCell ref="L12:M12"/>
    <mergeCell ref="L13:M13"/>
    <mergeCell ref="L14:M14"/>
    <mergeCell ref="J10:K10"/>
    <mergeCell ref="J11:K11"/>
    <mergeCell ref="J12:K12"/>
    <mergeCell ref="J13:K13"/>
    <mergeCell ref="A19:B19"/>
    <mergeCell ref="C19:D19"/>
    <mergeCell ref="G19:H19"/>
    <mergeCell ref="J19:K19"/>
    <mergeCell ref="L19:M19"/>
    <mergeCell ref="J20:K20"/>
    <mergeCell ref="L20:M20"/>
    <mergeCell ref="J21:K21"/>
    <mergeCell ref="L21:M21"/>
    <mergeCell ref="J15:K15"/>
    <mergeCell ref="L15:M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Content</vt:lpstr>
      <vt:lpstr>Auction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Nygaard</dc:creator>
  <cp:lastModifiedBy>Charmila Maria Thomsen</cp:lastModifiedBy>
  <dcterms:created xsi:type="dcterms:W3CDTF">2026-02-03T08:24:22Z</dcterms:created>
  <dcterms:modified xsi:type="dcterms:W3CDTF">2026-05-25T17:32:59Z</dcterms:modified>
</cp:coreProperties>
</file>