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12" yWindow="-12" windowWidth="24888" windowHeight="10692" tabRatio="901"/>
  </bookViews>
  <sheets>
    <sheet name="Index" sheetId="98" r:id="rId1"/>
    <sheet name="1" sheetId="75" r:id="rId2"/>
    <sheet name="2" sheetId="3" r:id="rId3"/>
    <sheet name="3" sheetId="2" r:id="rId4"/>
    <sheet name="4" sheetId="52" r:id="rId5"/>
    <sheet name="5" sheetId="84" r:id="rId6"/>
    <sheet name="6" sheetId="85" r:id="rId7"/>
    <sheet name="7" sheetId="15" r:id="rId8"/>
    <sheet name="8" sheetId="19" r:id="rId9"/>
    <sheet name="9" sheetId="20" r:id="rId10"/>
    <sheet name="10" sheetId="21" r:id="rId11"/>
    <sheet name="11" sheetId="22" r:id="rId12"/>
    <sheet name="12" sheetId="23" r:id="rId13"/>
    <sheet name="13" sheetId="24" r:id="rId14"/>
    <sheet name="14" sheetId="89" r:id="rId15"/>
    <sheet name="15" sheetId="27" r:id="rId16"/>
    <sheet name="16" sheetId="30" r:id="rId17"/>
    <sheet name="17" sheetId="31" r:id="rId18"/>
    <sheet name="18" sheetId="91" r:id="rId19"/>
    <sheet name="19" sheetId="34" r:id="rId20"/>
    <sheet name="20" sheetId="95" r:id="rId21"/>
    <sheet name="21" sheetId="37" r:id="rId22"/>
    <sheet name="22" sheetId="38" r:id="rId23"/>
    <sheet name="23" sheetId="39" r:id="rId24"/>
    <sheet name="24" sheetId="40" r:id="rId25"/>
    <sheet name="25" sheetId="97" r:id="rId26"/>
    <sheet name="26" sheetId="42" r:id="rId27"/>
    <sheet name="27" sheetId="43" r:id="rId28"/>
    <sheet name="28" sheetId="44" r:id="rId29"/>
    <sheet name="29" sheetId="45" r:id="rId30"/>
    <sheet name="30" sheetId="46" r:id="rId31"/>
    <sheet name="31" sheetId="48" r:id="rId32"/>
    <sheet name="32" sheetId="49" r:id="rId33"/>
    <sheet name="33" sheetId="50" r:id="rId34"/>
    <sheet name="34" sheetId="101" r:id="rId35"/>
  </sheets>
  <externalReferences>
    <externalReference r:id="rId36"/>
    <externalReference r:id="rId37"/>
    <externalReference r:id="rId38"/>
  </externalReferences>
  <definedNames>
    <definedName name="_Niveau">[1]Felter!$A$2:$A$7</definedName>
    <definedName name="_Periode" localSheetId="34">#REF!</definedName>
    <definedName name="_Periode">#REF!</definedName>
    <definedName name="_Periode_rap">[1]Felter!$C$2:$C$7</definedName>
    <definedName name="a">#REF!</definedName>
    <definedName name="AREAL_1" localSheetId="1">#REF!</definedName>
    <definedName name="AREAL_1" localSheetId="25">#REF!</definedName>
    <definedName name="AREAL_1" localSheetId="34">#REF!</definedName>
    <definedName name="AREAL_1">#REF!</definedName>
    <definedName name="AREAL_2" localSheetId="1">#REF!</definedName>
    <definedName name="AREAL_2" localSheetId="25">#REF!</definedName>
    <definedName name="AREAL_2" localSheetId="34">#REF!</definedName>
    <definedName name="AREAL_2">#REF!</definedName>
    <definedName name="AREAL_3" localSheetId="1">#REF!</definedName>
    <definedName name="AREAL_3" localSheetId="25">#REF!</definedName>
    <definedName name="AREAL_3" localSheetId="34">#REF!</definedName>
    <definedName name="AREAL_3">#REF!</definedName>
    <definedName name="AREAL2" localSheetId="1">#REF!</definedName>
    <definedName name="AREAL2" localSheetId="25">#REF!</definedName>
    <definedName name="AREAL2" localSheetId="34">#REF!</definedName>
    <definedName name="AREAL2">#REF!</definedName>
    <definedName name="AREAL3" localSheetId="1">#REF!</definedName>
    <definedName name="AREAL3" localSheetId="25">#REF!</definedName>
    <definedName name="AREAL3" localSheetId="34">#REF!</definedName>
    <definedName name="AREAL3">#REF!</definedName>
    <definedName name="awdasd">#REF!</definedName>
    <definedName name="EU_LI2_design_A1F13_Regnskab" localSheetId="25">#REF!</definedName>
    <definedName name="EU_LI2_design_A1F13_Regnskab" localSheetId="34">#REF!</definedName>
    <definedName name="EU_LI2_design_A1F13_Regnskab">#REF!</definedName>
    <definedName name="EU_LI3_design_A1G7_Regnskab" localSheetId="25">#REF!</definedName>
    <definedName name="EU_LI3_design_A1G7_Regnskab" localSheetId="34">#REF!</definedName>
    <definedName name="EU_LI3_design_A1G7_Regnskab">#REF!</definedName>
    <definedName name="EU_LI3_design_A9G14_Regnskab" localSheetId="25">#REF!</definedName>
    <definedName name="EU_LI3_design_A9G14_Regnskab" localSheetId="34">#REF!</definedName>
    <definedName name="EU_LI3_design_A9G14_Regnskab">#REF!</definedName>
    <definedName name="EU_OV1_design_A1D33_Regnskab" localSheetId="25">#REF!</definedName>
    <definedName name="EU_OV1_design_A1D33_Regnskab" localSheetId="34">#REF!</definedName>
    <definedName name="EU_OV1_design_A1D33_Regnskab">#REF!</definedName>
    <definedName name="hej">#REF!</definedName>
    <definedName name="Index" localSheetId="1">#REF!</definedName>
    <definedName name="Index" localSheetId="25">#REF!</definedName>
    <definedName name="Index" localSheetId="34">#REF!</definedName>
    <definedName name="Index">#REF!</definedName>
    <definedName name="Key_ratios_and_risk_figures_A1D23_Regnskab" localSheetId="34">#REF!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 localSheetId="25">#REF!</definedName>
    <definedName name="samlet2" localSheetId="34">#REF!</definedName>
    <definedName name="samlet2">#REF!</definedName>
    <definedName name="Sheet1" localSheetId="25">#REF!</definedName>
    <definedName name="Sheet1" localSheetId="34">#REF!</definedName>
    <definedName name="Sheet1">#REF!</definedName>
    <definedName name="Start_1" localSheetId="1">#REF!</definedName>
    <definedName name="Start_1" localSheetId="25">#REF!</definedName>
    <definedName name="Start_1" localSheetId="34">#REF!</definedName>
    <definedName name="Start_1">#REF!</definedName>
    <definedName name="Start1" localSheetId="1">#REF!</definedName>
    <definedName name="Start1" localSheetId="25">#REF!</definedName>
    <definedName name="Start1" localSheetId="34">#REF!</definedName>
    <definedName name="Start1">#REF!</definedName>
    <definedName name="Start10" localSheetId="25">#REF!</definedName>
    <definedName name="Start10" localSheetId="34">#REF!</definedName>
    <definedName name="Start10">#REF!</definedName>
    <definedName name="Start11" localSheetId="25">#REF!</definedName>
    <definedName name="Start11" localSheetId="34">#REF!</definedName>
    <definedName name="Start11">#REF!</definedName>
    <definedName name="Start12" localSheetId="25">#REF!</definedName>
    <definedName name="Start12" localSheetId="34">#REF!</definedName>
    <definedName name="Start12">#REF!</definedName>
    <definedName name="Start13" localSheetId="25">#REF!</definedName>
    <definedName name="Start13" localSheetId="34">#REF!</definedName>
    <definedName name="Start13">#REF!</definedName>
    <definedName name="Start14" localSheetId="25">#REF!</definedName>
    <definedName name="Start14" localSheetId="34">#REF!</definedName>
    <definedName name="Start14">#REF!</definedName>
    <definedName name="Start15">'3'!$H$2</definedName>
    <definedName name="Start16" localSheetId="25">#REF!</definedName>
    <definedName name="Start16" localSheetId="34">#REF!</definedName>
    <definedName name="Start16">#REF!</definedName>
    <definedName name="Start17" localSheetId="25">#REF!</definedName>
    <definedName name="Start17" localSheetId="34">#REF!</definedName>
    <definedName name="Start17">#REF!</definedName>
    <definedName name="Start18" localSheetId="25">#REF!</definedName>
    <definedName name="Start18" localSheetId="34">#REF!</definedName>
    <definedName name="Start18">#REF!</definedName>
    <definedName name="Start19">'7'!$H$2</definedName>
    <definedName name="Start2" localSheetId="25">#REF!</definedName>
    <definedName name="Start2" localSheetId="34">#REF!</definedName>
    <definedName name="Start2">#REF!</definedName>
    <definedName name="Start20">#REF!</definedName>
    <definedName name="Start21">#REF!</definedName>
    <definedName name="Start22" localSheetId="25">#REF!</definedName>
    <definedName name="Start22" localSheetId="34">#REF!</definedName>
    <definedName name="Start22">#REF!</definedName>
    <definedName name="Start23">'8'!$H$2</definedName>
    <definedName name="Start24">'9'!$H$2</definedName>
    <definedName name="Start25">'10'!$H$2</definedName>
    <definedName name="Start26">'11'!$H$2</definedName>
    <definedName name="Start27">'12'!$H$2</definedName>
    <definedName name="Start28">'13'!$H$2</definedName>
    <definedName name="Start29" localSheetId="25">#REF!</definedName>
    <definedName name="Start29" localSheetId="34">#REF!</definedName>
    <definedName name="Start29">#REF!</definedName>
    <definedName name="Start3" localSheetId="25">#REF!</definedName>
    <definedName name="Start3" localSheetId="34">#REF!</definedName>
    <definedName name="Start3">#REF!</definedName>
    <definedName name="Start30" localSheetId="25">#REF!</definedName>
    <definedName name="Start30" localSheetId="34">#REF!</definedName>
    <definedName name="Start30">#REF!</definedName>
    <definedName name="Start31">'15'!$H$2</definedName>
    <definedName name="Start32" localSheetId="25">#REF!</definedName>
    <definedName name="Start32" localSheetId="34">#REF!</definedName>
    <definedName name="Start32">#REF!</definedName>
    <definedName name="Start33">'16'!$H$2</definedName>
    <definedName name="Start34">'17'!$H$2</definedName>
    <definedName name="Start35" localSheetId="25">#REF!</definedName>
    <definedName name="Start35" localSheetId="34">#REF!</definedName>
    <definedName name="Start35">#REF!</definedName>
    <definedName name="Start36" localSheetId="25">#REF!</definedName>
    <definedName name="Start36" localSheetId="34">#REF!</definedName>
    <definedName name="Start36">#REF!</definedName>
    <definedName name="Start37">'19'!$H$2</definedName>
    <definedName name="Start38" localSheetId="25">#REF!</definedName>
    <definedName name="Start38" localSheetId="34">#REF!</definedName>
    <definedName name="Start38">#REF!</definedName>
    <definedName name="Start39">#REF!</definedName>
    <definedName name="Start4">'4'!$G$2</definedName>
    <definedName name="Start40">'21'!$H$2</definedName>
    <definedName name="Start41">'22'!$H$2</definedName>
    <definedName name="Start42">'23'!$H$2</definedName>
    <definedName name="Start43">'24'!$H$2</definedName>
    <definedName name="Start44" localSheetId="25">'25'!$H$2</definedName>
    <definedName name="Start44" localSheetId="34">#REF!</definedName>
    <definedName name="Start44">#REF!</definedName>
    <definedName name="Start45">'26'!$H$2</definedName>
    <definedName name="Start46" localSheetId="34">'27'!#REF!</definedName>
    <definedName name="Start46">'27'!#REF!</definedName>
    <definedName name="Start47">'28'!$H$2</definedName>
    <definedName name="Start48">'29'!$H$2</definedName>
    <definedName name="Start49">'30'!$H$2</definedName>
    <definedName name="Start5" localSheetId="1">'1'!#REF!</definedName>
    <definedName name="Start5" localSheetId="34">#REF!</definedName>
    <definedName name="Start5">#REF!</definedName>
    <definedName name="Start50" localSheetId="25">#REF!</definedName>
    <definedName name="Start50" localSheetId="34">#REF!</definedName>
    <definedName name="Start50">#REF!</definedName>
    <definedName name="Start51">'31'!$H$2</definedName>
    <definedName name="Start52">'32'!$H$2</definedName>
    <definedName name="Start53">'33'!$H$2</definedName>
    <definedName name="Start54" localSheetId="34">'34'!$G$2</definedName>
    <definedName name="Start54">#REF!</definedName>
    <definedName name="Start55" localSheetId="1">#REF!</definedName>
    <definedName name="Start55" localSheetId="25">#REF!</definedName>
    <definedName name="Start55" localSheetId="34">#REF!</definedName>
    <definedName name="Start55">#REF!</definedName>
    <definedName name="Start56" localSheetId="1">#REF!</definedName>
    <definedName name="Start56" localSheetId="25">#REF!</definedName>
    <definedName name="Start56" localSheetId="34">#REF!</definedName>
    <definedName name="Start56">#REF!</definedName>
    <definedName name="Start57" localSheetId="1">#REF!</definedName>
    <definedName name="Start57" localSheetId="25">#REF!</definedName>
    <definedName name="Start57" localSheetId="34">#REF!</definedName>
    <definedName name="Start57">#REF!</definedName>
    <definedName name="Start58" localSheetId="1">#REF!</definedName>
    <definedName name="Start58" localSheetId="25">#REF!</definedName>
    <definedName name="Start58" localSheetId="34">#REF!</definedName>
    <definedName name="Start58">#REF!</definedName>
    <definedName name="Start59" localSheetId="1">#REF!</definedName>
    <definedName name="Start59" localSheetId="25">#REF!</definedName>
    <definedName name="Start59" localSheetId="34">#REF!</definedName>
    <definedName name="Start59">#REF!</definedName>
    <definedName name="Start6" localSheetId="1">'2'!#REF!</definedName>
    <definedName name="Start6" localSheetId="25">'2'!#REF!</definedName>
    <definedName name="Start6" localSheetId="34">'2'!#REF!</definedName>
    <definedName name="Start6">'2'!#REF!</definedName>
    <definedName name="Start60" localSheetId="1">#REF!</definedName>
    <definedName name="Start60" localSheetId="25">#REF!</definedName>
    <definedName name="Start60" localSheetId="34">#REF!</definedName>
    <definedName name="Start60">#REF!</definedName>
    <definedName name="Start61" localSheetId="1">#REF!</definedName>
    <definedName name="Start61" localSheetId="25">#REF!</definedName>
    <definedName name="Start61" localSheetId="34">#REF!</definedName>
    <definedName name="Start61">#REF!</definedName>
    <definedName name="Start62" localSheetId="1">#REF!</definedName>
    <definedName name="Start62" localSheetId="25">#REF!</definedName>
    <definedName name="Start62" localSheetId="34">#REF!</definedName>
    <definedName name="Start62">#REF!</definedName>
    <definedName name="Start63" localSheetId="1">#REF!</definedName>
    <definedName name="Start63" localSheetId="25">#REF!</definedName>
    <definedName name="Start63" localSheetId="34">#REF!</definedName>
    <definedName name="Start63">#REF!</definedName>
    <definedName name="Start64" localSheetId="1">#REF!</definedName>
    <definedName name="Start64" localSheetId="25">#REF!</definedName>
    <definedName name="Start64" localSheetId="34">#REF!</definedName>
    <definedName name="Start64">#REF!</definedName>
    <definedName name="Start65" localSheetId="1">#REF!</definedName>
    <definedName name="Start65" localSheetId="25">#REF!</definedName>
    <definedName name="Start65" localSheetId="34">#REF!</definedName>
    <definedName name="Start65">#REF!</definedName>
    <definedName name="Start66" localSheetId="25">#REF!</definedName>
    <definedName name="Start66" localSheetId="34">#REF!</definedName>
    <definedName name="Start66">#REF!</definedName>
    <definedName name="Start67">#REF!</definedName>
    <definedName name="Start68" localSheetId="25">#REF!</definedName>
    <definedName name="Start68" localSheetId="34">#REF!</definedName>
    <definedName name="Start68">#REF!</definedName>
    <definedName name="Start7" localSheetId="25">#REF!</definedName>
    <definedName name="Start7" localSheetId="34">#REF!</definedName>
    <definedName name="Start7">#REF!</definedName>
    <definedName name="Start8" localSheetId="25">#REF!</definedName>
    <definedName name="Start8" localSheetId="34">#REF!</definedName>
    <definedName name="Start8">#REF!</definedName>
    <definedName name="Start9" localSheetId="25">#REF!</definedName>
    <definedName name="Start9" localSheetId="34">#REF!</definedName>
    <definedName name="Start9">#REF!</definedName>
    <definedName name="svar_6mdr">'[3]EU MR3'!$V$2:$V$124</definedName>
    <definedName name="T11_B10G26_Regnskab" localSheetId="1">#REF!</definedName>
    <definedName name="T11_B10G26_Regnskab" localSheetId="25">#REF!</definedName>
    <definedName name="T11_B10G26_Regnskab" localSheetId="34">#REF!</definedName>
    <definedName name="T11_B10G26_Regnskab">#REF!</definedName>
    <definedName name="T17_B10G26_Regnskab" xml:space="preserve">    '[2]T17 + T18'!$B$10:$G$26</definedName>
    <definedName name="T17_B10G44_Regnskab" xml:space="preserve">    '[2]T17 + T18'!$B$10:$G$47</definedName>
    <definedName name="T18_B9F24_Regnskab" localSheetId="1">#REF!</definedName>
    <definedName name="T18_B9F24_Regnskab" localSheetId="25">#REF!</definedName>
    <definedName name="T18_B9F24_Regnskab" localSheetId="34">#REF!</definedName>
    <definedName name="T18_B9F24_Regnskab">#REF!</definedName>
    <definedName name="T19_B9E32_Regnskab" xml:space="preserve">        [2]T19!$B$10:$E$33</definedName>
    <definedName name="T55___TXX1_B18F31_Regnskab" xml:space="preserve">  '[2]T55 + TXX1'!$B$22:$F$35</definedName>
    <definedName name="T9_B10F25_Regnskab" localSheetId="1">#REF!</definedName>
    <definedName name="T9_B10F25_Regnskab" localSheetId="25">#REF!</definedName>
    <definedName name="T9_B10F25_Regnskab" localSheetId="34">#REF!</definedName>
    <definedName name="T9_B10F25_Regnskab">#REF!</definedName>
    <definedName name="TNY_B3G10_Regnskab" xml:space="preserve">                [2]TNY!$B$3:$G$8</definedName>
    <definedName name="TXX2_B10D34_Regnskab" xml:space="preserve">        [2]TXX2!$B$10:$C$34</definedName>
    <definedName name="_xlnm.Print_Area" localSheetId="1">'1'!$A$1:$E$133</definedName>
    <definedName name="_xlnm.Print_Area" localSheetId="10">'10'!$A$1:$J$34</definedName>
    <definedName name="_xlnm.Print_Area" localSheetId="11">'11'!$A$1:$H$12</definedName>
    <definedName name="_xlnm.Print_Area" localSheetId="12">'12'!$A$1:$P$22</definedName>
    <definedName name="_xlnm.Print_Area" localSheetId="13">'13'!$A$1:$D$28</definedName>
    <definedName name="_xlnm.Print_Area" localSheetId="14">'14'!$A$1:$C$29</definedName>
    <definedName name="_xlnm.Print_Area" localSheetId="15">'15'!$A$1:$G$22</definedName>
    <definedName name="_xlnm.Print_Area" localSheetId="16">'16'!$A$1:$H$35</definedName>
    <definedName name="_xlnm.Print_Area" localSheetId="17">'17'!$A$1:$T$32</definedName>
    <definedName name="_xlnm.Print_Area" localSheetId="18">'18'!$A$1:$N$83</definedName>
    <definedName name="_xlnm.Print_Area" localSheetId="19">'19'!$A$1:$D$32</definedName>
    <definedName name="_xlnm.Print_Area" localSheetId="2">'2'!$A$1:$C$74</definedName>
    <definedName name="_xlnm.Print_Area" localSheetId="20">'20'!$A$1:$D$29</definedName>
    <definedName name="_xlnm.Print_Area" localSheetId="21">'21'!$A$1:$I$27</definedName>
    <definedName name="_xlnm.Print_Area" localSheetId="22">'22'!$A$1:$D$14</definedName>
    <definedName name="_xlnm.Print_Area" localSheetId="23">'23'!$A$1:$D$46</definedName>
    <definedName name="_xlnm.Print_Area" localSheetId="24">'24'!$A$1:$O$28</definedName>
    <definedName name="_xlnm.Print_Area" localSheetId="25">'25'!$A$1:$I$44</definedName>
    <definedName name="_xlnm.Print_Area" localSheetId="26">'26'!$A$1:$D$26</definedName>
    <definedName name="_xlnm.Print_Area" localSheetId="27">'27'!$A$1:$F$27</definedName>
    <definedName name="_xlnm.Print_Area" localSheetId="28">'28'!$A$1:$G$17</definedName>
    <definedName name="_xlnm.Print_Area" localSheetId="29">'29'!$A$1:$D$17</definedName>
    <definedName name="_xlnm.Print_Area" localSheetId="3">'3'!$A$1:$E$68</definedName>
    <definedName name="_xlnm.Print_Area" localSheetId="30">'30'!$A$1:$C$19</definedName>
    <definedName name="_xlnm.Print_Area" localSheetId="31">'31'!$A$1:$D$23</definedName>
    <definedName name="_xlnm.Print_Area" localSheetId="32">'32'!$A$1:$I$42</definedName>
    <definedName name="_xlnm.Print_Area" localSheetId="33">'33'!$A$1:$C$38</definedName>
    <definedName name="_xlnm.Print_Area" localSheetId="34">'34'!$A$1:$K$49</definedName>
    <definedName name="_xlnm.Print_Area" localSheetId="4">'4'!$A$1:$J$45</definedName>
    <definedName name="_xlnm.Print_Area" localSheetId="5">'5'!$A$1:$J$34</definedName>
    <definedName name="_xlnm.Print_Area" localSheetId="6">'6'!$A$1:$D$19</definedName>
    <definedName name="_xlnm.Print_Area" localSheetId="7">'7'!$A$1:$D$62</definedName>
    <definedName name="_xlnm.Print_Area" localSheetId="8">'8'!$A$1:$I$62</definedName>
    <definedName name="_xlnm.Print_Area" localSheetId="9">'9'!$A$1:$I$37</definedName>
    <definedName name="_xlnm.Print_Area" localSheetId="0">Index!$A$1:$A$40</definedName>
    <definedName name="VaR_6mdr">'[3]EU MR3'!$P$2:$P$124</definedName>
    <definedName name="x" localSheetId="34">'34'!$A$2:$L$49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2" l="1"/>
  <c r="G7" i="22"/>
  <c r="F7" i="22"/>
  <c r="E7" i="22"/>
  <c r="D7" i="22"/>
  <c r="C7" i="22"/>
  <c r="D19" i="20" l="1"/>
  <c r="I19" i="20" s="1"/>
  <c r="D20" i="20" l="1"/>
  <c r="I20" i="20" s="1"/>
</calcChain>
</file>

<file path=xl/sharedStrings.xml><?xml version="1.0" encoding="utf-8"?>
<sst xmlns="http://schemas.openxmlformats.org/spreadsheetml/2006/main" count="1656" uniqueCount="898">
  <si>
    <t xml:space="preserve">Transitional own funds </t>
  </si>
  <si>
    <t>Common Equity Tier 1 capital: instruments and reserves</t>
  </si>
  <si>
    <t>(C) 
AMOUNTS SUBJECT TO PRE-REGULATION (EU) No 575/2013 TREATMENT OR PRESCRIBED RESIDUAL AMOUNT OF REGULATION (EU) 575/2013</t>
  </si>
  <si>
    <t>Capital instruments and the related share premium accounts</t>
  </si>
  <si>
    <t>of which: Instrument type 1</t>
  </si>
  <si>
    <t>of which: Instrument type 2</t>
  </si>
  <si>
    <t>of which: Instrument type 3</t>
  </si>
  <si>
    <t>Retained earnings</t>
  </si>
  <si>
    <t>Accumulated other comprehensive income (and any other reserves)</t>
  </si>
  <si>
    <t>Funds for general banking risk</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</si>
  <si>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</si>
  <si>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</si>
  <si>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</si>
  <si>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</si>
  <si>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</si>
  <si>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</si>
  <si>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</si>
  <si>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</si>
  <si>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</si>
  <si>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</si>
  <si>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</si>
  <si>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</si>
  <si>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</si>
  <si>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</si>
  <si>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</si>
  <si>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</si>
  <si>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</si>
  <si>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</si>
  <si>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</si>
  <si>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</si>
  <si>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</si>
  <si>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</si>
  <si>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 (amount above 10 % threshold ,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</si>
  <si>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</si>
  <si>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</si>
  <si>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t>
  </si>
  <si>
    <t>Losses for the current financial year (negative amount)</t>
  </si>
  <si>
    <t>Foreseeable tax charges relating to CET1 items (negative amount)</t>
  </si>
  <si>
    <t>Regulatory adjustments applied to Common Equity Tier 1 in respect of amounts subject to pre-CRR treatment</t>
  </si>
  <si>
    <t>Regulatory adjustments relating to unrealised gains and losses pursuant to Articles 467 and 468</t>
  </si>
  <si>
    <t>Amount to be deducted from or added to Common Equity Tier 1 capital with regard to additional filters and deductions required pre CRR</t>
  </si>
  <si>
    <t>Qualifying AT1 deductions that exceeds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</si>
  <si>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</si>
  <si>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</si>
  <si>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</si>
  <si>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</si>
  <si>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</si>
  <si>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</si>
  <si>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</si>
  <si>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</si>
  <si>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</si>
  <si>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</si>
  <si>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</si>
  <si>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</si>
  <si>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</si>
  <si>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</si>
  <si>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</si>
  <si>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</si>
  <si>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Residual amounts deducted from Additional Tier 1 capital with regard to deduction from Tier 2 capital during the transitional period pursuant to article 475 of Regulation (EU) No 575/2013</t>
  </si>
  <si>
    <t>Amounts to be deducted from added to Additional Tier 1 capital with regard to additional filters and deductions required pre- CRR</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</si>
  <si>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</si>
  <si>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</si>
  <si>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</si>
  <si>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</si>
  <si>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</si>
  <si>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</si>
  <si>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</si>
  <si>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</si>
  <si>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</si>
  <si>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</si>
  <si>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</si>
  <si>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</si>
  <si>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</si>
  <si>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Of which new holdings not subject to transitional arrangements</t>
  </si>
  <si>
    <t>Of which holdings existing befor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</si>
  <si>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</si>
  <si>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</si>
  <si>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</si>
  <si>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Residual amounts deducted from Tier 2 capital with regard to deduction from Additional Tier 1 capital during the transitional period pursuant to article 475 of Regulation (EU) No 575/2013</t>
  </si>
  <si>
    <t>Amounts to be deducted from or added to Tier 2 capital with regard to additional filters and deductions required pre- CRR</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</si>
  <si>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</si>
  <si>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</si>
  <si>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</si>
  <si>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</si>
  <si>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</si>
  <si>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</si>
  <si>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</si>
  <si>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</si>
  <si>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</si>
  <si>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</si>
  <si>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</si>
  <si>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</si>
  <si>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</si>
  <si>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n/a</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</si>
  <si>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</si>
  <si>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</si>
  <si>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</si>
  <si>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</si>
  <si>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</si>
  <si>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</si>
  <si>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</si>
  <si>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</si>
  <si>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</si>
  <si>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 threshold , net of related tax liability where the conditions in Article 38  (3)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</si>
  <si>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</si>
  <si>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</si>
  <si>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</si>
  <si>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</si>
  <si>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</si>
  <si>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</si>
  <si>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 xml:space="preserve"> - Current cap on CET1 instruments subject to phase-out arrangements</t>
  </si>
  <si>
    <t xml:space="preserve"> - Amount excluded from CET1 due to cap (excess over cap after redemptions and maturities)</t>
  </si>
  <si>
    <t xml:space="preserve"> - Current cap on AT1 instruments subject to phase-out arrangements</t>
  </si>
  <si>
    <t xml:space="preserve"> - Amount excluded from AT1 due to cap (excess over cap after redemptions and maturities)</t>
  </si>
  <si>
    <t xml:space="preserve"> - Current cap on T2 instruments subject to phase-out arrangements</t>
  </si>
  <si>
    <t xml:space="preserve"> - Amount excluded from T2 due to cap (excess over cap after redemptions and maturities)</t>
  </si>
  <si>
    <t>Credit risk (excluding CCR)</t>
  </si>
  <si>
    <t>Of which the standardised approach</t>
  </si>
  <si>
    <t>Of which the foundation IRB (FIRB) approach</t>
  </si>
  <si>
    <t>Of which the advanced IRB (AIRB) approach</t>
  </si>
  <si>
    <t>Of which equity IRB under the simple risk-weighted approach or the IMA</t>
  </si>
  <si>
    <t>CCR</t>
  </si>
  <si>
    <t>Of which mark to market</t>
  </si>
  <si>
    <t>Of which original exposure</t>
  </si>
  <si>
    <t>Of which internal model method (IMM)</t>
  </si>
  <si>
    <t>Of which risk exposure amount for contributions to the default fund of a CCP</t>
  </si>
  <si>
    <t>Of which CVA</t>
  </si>
  <si>
    <t>Settlement risk</t>
  </si>
  <si>
    <t>Securitisation exposures in the banking book (after the cap)</t>
  </si>
  <si>
    <t>Of which IRB approach</t>
  </si>
  <si>
    <t>Of which IRB supervisory formula approach (SFA)</t>
  </si>
  <si>
    <t>Of which internal assessment approach (IAA)</t>
  </si>
  <si>
    <t>Of which standardised approach</t>
  </si>
  <si>
    <t>Market risk</t>
  </si>
  <si>
    <t>Of which IMA</t>
  </si>
  <si>
    <t>Large exposures</t>
  </si>
  <si>
    <t>RWAs</t>
  </si>
  <si>
    <t>Minimum capital requirements</t>
  </si>
  <si>
    <t>Operational risk</t>
  </si>
  <si>
    <t>Of which basic indicator approach</t>
  </si>
  <si>
    <t>Of which advanced measurement approach</t>
  </si>
  <si>
    <t>Amounts below the thresholds for deduction (subject to 250% risk weight)</t>
  </si>
  <si>
    <t>Floor adjustment</t>
  </si>
  <si>
    <t>Total</t>
  </si>
  <si>
    <t xml:space="preserve">CRR leverage ratio </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</si>
  <si>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</si>
  <si>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</si>
  <si>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</si>
  <si>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</si>
  <si>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</si>
  <si>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</si>
  <si>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</si>
  <si>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</si>
  <si>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</si>
  <si>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</si>
  <si>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</si>
  <si>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</si>
  <si>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</si>
  <si>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(lines 1 and 2)</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</si>
  <si>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</si>
  <si>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</si>
  <si>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</si>
  <si>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</si>
  <si>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</si>
  <si>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</si>
  <si>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</si>
  <si>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</si>
  <si>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</si>
  <si>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</si>
  <si>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</si>
  <si>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</si>
  <si>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</si>
  <si>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</si>
  <si>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</si>
  <si>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 (lines 12 to 15a)</t>
  </si>
  <si>
    <t>Other off-balance sheet exposures</t>
  </si>
  <si>
    <t>Off-balance sheet exposures at gross notional amount</t>
  </si>
  <si>
    <t>(Adjustments for conversion to credit equivalent amounts)</t>
  </si>
  <si>
    <t>Other off-balance sheet exposures (lines 17 to 18)</t>
  </si>
  <si>
    <t>Exempted exposures in accordance with CRR Article 429 (7) and (14) (on and off balance sheet)</t>
  </si>
  <si>
    <t xml:space="preserve">(Exemption of intragroup exposures (solo basis) in accordance with Article 429(7) of Regulation (EU) No 575/2013 (on and off balance sheet)) </t>
  </si>
  <si>
    <t>(Exposures exempted in accordance with Article 429 (14) of Regulation (EU) No 575/2013 (on and off balance sheet))</t>
  </si>
  <si>
    <t>Capital and total exposures</t>
  </si>
  <si>
    <t>Tier 1 capital</t>
  </si>
  <si>
    <t>Total leverage ratio exposures (lines 3, 11, 16, 19, EU-19a and EU-19b)</t>
  </si>
  <si>
    <t>Leverage ratio</t>
  </si>
  <si>
    <t>Choice on transitional arrangements and amount of derecognised fiduciary items</t>
  </si>
  <si>
    <t>Choice on transitional arrangements for the definition of the capital measure</t>
  </si>
  <si>
    <t>transitional</t>
  </si>
  <si>
    <t>Amount of derecognised fiduciary items in accordance with Article 429(11) of Regulation (EU) NO 575/2013</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</si>
  <si>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</si>
  <si>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</si>
  <si>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</si>
  <si>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</si>
  <si>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</si>
  <si>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</si>
  <si>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</si>
  <si>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</si>
  <si>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</si>
  <si>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</si>
  <si>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</si>
  <si>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 xml:space="preserve"> </t>
  </si>
  <si>
    <t>Deducted</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</si>
  <si>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</si>
  <si>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</si>
  <si>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</si>
  <si>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</si>
  <si>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</si>
  <si>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</si>
  <si>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</si>
  <si>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</si>
  <si>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</si>
  <si>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</si>
  <si>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</si>
  <si>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</si>
  <si>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</si>
  <si>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</si>
  <si>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</si>
  <si>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Equities under the simple risk-weighted approach</t>
  </si>
  <si>
    <t>Capital requirements</t>
  </si>
  <si>
    <t>Exchange-traded equity exposures</t>
  </si>
  <si>
    <t>Private equity exposures</t>
  </si>
  <si>
    <t>Other equity exposures</t>
  </si>
  <si>
    <t>Value</t>
  </si>
  <si>
    <t>Holdings of own funds instruments of a financial sector entity where the institution has a significant investment not deducted from own funds (before risk-weighting)</t>
  </si>
  <si>
    <t>Total RWAs</t>
  </si>
  <si>
    <t>Central governments or central banks</t>
  </si>
  <si>
    <t>Institutions</t>
  </si>
  <si>
    <t>Corporates</t>
  </si>
  <si>
    <t>Of which: Specialised lending</t>
  </si>
  <si>
    <t>Of which: SMEs</t>
  </si>
  <si>
    <t>Net value of exposures at the end of the period</t>
  </si>
  <si>
    <t>Average net exposures over the period</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</si>
  <si>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</si>
  <si>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</si>
  <si>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</si>
  <si>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</si>
  <si>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</si>
  <si>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</si>
  <si>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</si>
  <si>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</si>
  <si>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</si>
  <si>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</si>
  <si>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</si>
  <si>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</si>
  <si>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</si>
  <si>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</si>
  <si>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</si>
  <si>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</si>
  <si>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</si>
  <si>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</si>
  <si>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</si>
  <si>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</si>
  <si>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</si>
  <si>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Gross carrying values of</t>
  </si>
  <si>
    <t>Defaulted exposures</t>
  </si>
  <si>
    <t>Non-defaulted exposures</t>
  </si>
  <si>
    <t>Specific credit risk adjustment</t>
  </si>
  <si>
    <t>General credit risk adjustment</t>
  </si>
  <si>
    <t>Accumulated write-offs</t>
  </si>
  <si>
    <t>Credit risk adjustment charges of the period</t>
  </si>
  <si>
    <t>Net values</t>
  </si>
  <si>
    <t>Of which: Loans</t>
  </si>
  <si>
    <t>Of which: Off-balance-sheet exposures</t>
  </si>
  <si>
    <t>Other geographical areas</t>
  </si>
  <si>
    <t>Gross carrying values</t>
  </si>
  <si>
    <t>≤ 30 days</t>
  </si>
  <si>
    <t>&gt; 30 days ≤ 60 days</t>
  </si>
  <si>
    <t>&gt; 60 days ≤ 90 days</t>
  </si>
  <si>
    <t>&gt; 90 days ≤ 180 days</t>
  </si>
  <si>
    <t>&gt; 180 days ≤ 1 year</t>
  </si>
  <si>
    <t>&gt; 1 year</t>
  </si>
  <si>
    <t>Loans</t>
  </si>
  <si>
    <t>Debt securities</t>
  </si>
  <si>
    <t>Total exposures</t>
  </si>
  <si>
    <t>Gross carrying amount of performing and non-performing exposures</t>
  </si>
  <si>
    <t>Of which performing but past due &gt; 30 days and &lt;= 90 days</t>
  </si>
  <si>
    <t>Of which performing forborne</t>
  </si>
  <si>
    <t>Of which non-performing</t>
  </si>
  <si>
    <t>Of which defaulted</t>
  </si>
  <si>
    <t>Of which impaired</t>
  </si>
  <si>
    <t>Of which forborne</t>
  </si>
  <si>
    <t>Loans and advances</t>
  </si>
  <si>
    <t>Off-balance-sheet exposures</t>
  </si>
  <si>
    <t>Accumulated impairment and provisions and negative fair value adjustments due to credit risk</t>
  </si>
  <si>
    <t>Collaterals and financial guarantees received</t>
  </si>
  <si>
    <t>On non-performing exposures</t>
  </si>
  <si>
    <t>Of which forborne exposures</t>
  </si>
  <si>
    <t>On performing exposures</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</si>
  <si>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</si>
  <si>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</si>
  <si>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</si>
  <si>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</si>
  <si>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</si>
  <si>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</si>
  <si>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</si>
  <si>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</si>
  <si>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</si>
  <si>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</si>
  <si>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</si>
  <si>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</si>
  <si>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</si>
  <si>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</si>
  <si>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</si>
  <si>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Exposures unsecured – Carrying amount</t>
  </si>
  <si>
    <t>Exposures secured by collateral</t>
  </si>
  <si>
    <t>Exposures secured by financial guarantees</t>
  </si>
  <si>
    <t>Exposures secured by credit derivatives</t>
  </si>
  <si>
    <t>Total loans</t>
  </si>
  <si>
    <t>Total debt securities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</si>
  <si>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</si>
  <si>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</si>
  <si>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</si>
  <si>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</si>
  <si>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</si>
  <si>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</si>
  <si>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</si>
  <si>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</si>
  <si>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</si>
  <si>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</si>
  <si>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</si>
  <si>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</si>
  <si>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</si>
  <si>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</si>
  <si>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EAD post CRM and post CCF</t>
  </si>
  <si>
    <t>Number of obligors</t>
  </si>
  <si>
    <t>Average maturity</t>
  </si>
  <si>
    <t>EL</t>
  </si>
  <si>
    <t>Value adjustments and provisions</t>
  </si>
  <si>
    <t>0.00 to &lt;0.15</t>
  </si>
  <si>
    <t>0.15 to &lt;0.25</t>
  </si>
  <si>
    <t>0.25 to &lt;0.50</t>
  </si>
  <si>
    <t>0.50 to &lt;0.75</t>
  </si>
  <si>
    <t>0.75 to &lt;2.50</t>
  </si>
  <si>
    <t>2.50 to &lt;10.00</t>
  </si>
  <si>
    <t>10.00 to &lt;100.00</t>
  </si>
  <si>
    <t>100.00 (Default)</t>
  </si>
  <si>
    <t>Subtotal</t>
  </si>
  <si>
    <t>Total (all portfolios)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</si>
  <si>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</si>
  <si>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</si>
  <si>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</si>
  <si>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</si>
  <si>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</si>
  <si>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</si>
  <si>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</si>
  <si>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</si>
  <si>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</si>
  <si>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</si>
  <si>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</si>
  <si>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</si>
  <si>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</si>
  <si>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RWA amounts</t>
  </si>
  <si>
    <t>RWAs as at the end of the previous reporting period</t>
  </si>
  <si>
    <t>Asset size</t>
  </si>
  <si>
    <t>Asset quality</t>
  </si>
  <si>
    <t>Model updates</t>
  </si>
  <si>
    <t>Methodology and policy</t>
  </si>
  <si>
    <t>Acquisitions and disposals</t>
  </si>
  <si>
    <t>Foreign exchange movements</t>
  </si>
  <si>
    <t>Other</t>
  </si>
  <si>
    <t>RWAs as at the end of the reporting period</t>
  </si>
  <si>
    <t>Notional</t>
  </si>
  <si>
    <t>Replacement cost/current market value</t>
  </si>
  <si>
    <t>Potential future credit exposure</t>
  </si>
  <si>
    <t>EEPE</t>
  </si>
  <si>
    <t>Multiplier</t>
  </si>
  <si>
    <t>EAD post CRM</t>
  </si>
  <si>
    <t>Mark to market</t>
  </si>
  <si>
    <t>Original exposure</t>
  </si>
  <si>
    <t>Standardised approach</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</si>
  <si>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</si>
  <si>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</si>
  <si>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</si>
  <si>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</si>
  <si>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</si>
  <si>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</si>
  <si>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</si>
  <si>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Exposure value</t>
  </si>
  <si>
    <t>Total portfolios subject to the advanced method</t>
  </si>
  <si>
    <t>(i) VaR component (including the 3× multiplier)</t>
  </si>
  <si>
    <t>(ii) SVaR component (including the 3× multiplier)</t>
  </si>
  <si>
    <t>All portfolios subject to the standardised method</t>
  </si>
  <si>
    <t>Based on the original exposure method</t>
  </si>
  <si>
    <t>Total subject to the CVA capital charge</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</si>
  <si>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</si>
  <si>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</si>
  <si>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</si>
  <si>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</si>
  <si>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</si>
  <si>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</si>
  <si>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</si>
  <si>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</si>
  <si>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</si>
  <si>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</si>
  <si>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</si>
  <si>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</si>
  <si>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</si>
  <si>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</si>
  <si>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</si>
  <si>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</si>
  <si>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RWAs as at the end of the current reporting period</t>
  </si>
  <si>
    <t>Gross positive fair value or net carrying amount</t>
  </si>
  <si>
    <t>Netting benefits</t>
  </si>
  <si>
    <t>Netted current credit exposure</t>
  </si>
  <si>
    <t>Collateral held</t>
  </si>
  <si>
    <t>Net credit exposure</t>
  </si>
  <si>
    <t>Derivatives</t>
  </si>
  <si>
    <t>SFTs</t>
  </si>
  <si>
    <t>Cross-product netting</t>
  </si>
  <si>
    <t>Collateral used in SFTs</t>
  </si>
  <si>
    <t>Collateral used in derivative transactions</t>
  </si>
  <si>
    <t>Fair value of collateral received</t>
  </si>
  <si>
    <t>Fair value of posted collateral</t>
  </si>
  <si>
    <t>Unsegregated</t>
  </si>
  <si>
    <t>Segregated</t>
  </si>
  <si>
    <t>Credit derivative hedges</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</si>
  <si>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</si>
  <si>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</si>
  <si>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</si>
  <si>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</si>
  <si>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</si>
  <si>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</si>
  <si>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</si>
  <si>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</si>
  <si>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</si>
  <si>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</si>
  <si>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</si>
  <si>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Previous day’s VaR (Article 365(1) of the CRR (VaRt-1))</t>
  </si>
  <si>
    <t>Average of the daily VaR (Article 365(1)) of the CRR on each of the preceding 60 business days (VaRavg) x multiplication factor (mc) in accordance with Article 366 of the CRR</t>
  </si>
  <si>
    <t>Latest SVaR (Article 365(2) of the CRR (SVaRt-1))</t>
  </si>
  <si>
    <t>Average of the SVaR (Article 365(2) of the CRR) during the preceding 60 business days (SVaRavg) x multiplication factor (ms) (Article 366 of the CRR)</t>
  </si>
  <si>
    <t>Most recent IRC value (incremental default and migration risks calculated in accordance with Article 370 and Article 371 of the CRR)</t>
  </si>
  <si>
    <t>Average of the IRC number over the preceding 12 weeks</t>
  </si>
  <si>
    <t>Comprehensive risk measure (higher of values a, b and c)</t>
  </si>
  <si>
    <t>Most recent risk number for the correlation trading portfolio (Article 377 of the CRR)</t>
  </si>
  <si>
    <t>Average of the risk number for the correlation trading portfolio over the preceding 12 weeks</t>
  </si>
  <si>
    <t>8% of the own funds requirement in the standardised approach on the most recent risk number for the correlation trading portfolio (Article 338(4) of the CRR)</t>
  </si>
  <si>
    <t>VaR</t>
  </si>
  <si>
    <t>SVaR</t>
  </si>
  <si>
    <t>IRC</t>
  </si>
  <si>
    <t>Comprehensive risk measure</t>
  </si>
  <si>
    <t>Total capital requirements</t>
  </si>
  <si>
    <t>RWAs at previous quarter end</t>
  </si>
  <si>
    <t>Regulatory adjustment</t>
  </si>
  <si>
    <t>RWAs at the previous quarter-end (end of the day)</t>
  </si>
  <si>
    <t>Movement in risk levels</t>
  </si>
  <si>
    <t>RWAs at the end of the reporting period</t>
  </si>
  <si>
    <t>RWAs at the end of the reporting period (end of the day)</t>
  </si>
  <si>
    <t>Model updates/changes</t>
  </si>
  <si>
    <t>VaR (10 day 99%)</t>
  </si>
  <si>
    <t>Maximum value</t>
  </si>
  <si>
    <t>Average value</t>
  </si>
  <si>
    <t>Minimum value</t>
  </si>
  <si>
    <t>Period end</t>
  </si>
  <si>
    <t>SVaR (10 day 99%)</t>
  </si>
  <si>
    <t>IRC (99.9%)</t>
  </si>
  <si>
    <t>Comprehensive risk capital charge (99.9%)</t>
  </si>
  <si>
    <t>Of which: … possible filter for unrealised losses</t>
  </si>
  <si>
    <t xml:space="preserve">Of which: … </t>
  </si>
  <si>
    <t>Entity name</t>
  </si>
  <si>
    <t>Level of application</t>
  </si>
  <si>
    <t>Reference date</t>
  </si>
  <si>
    <t>Replacement cost associated with all derivatives transactions (ie net of eligible cash variation margin)</t>
  </si>
  <si>
    <t>Add-on amounts for PFE associated with all derivatives transactions (mark-to-market method)</t>
  </si>
  <si>
    <t>Applicable Amount</t>
  </si>
  <si>
    <t>Table LRSum: Summary reconciliation of accounting assets and leverage ratio exposures</t>
  </si>
  <si>
    <t>Leverage ratio total exposure measure</t>
  </si>
  <si>
    <t>Table LRCom: Leverage ratio common disclosure</t>
  </si>
  <si>
    <t>Table LRSpl: Split-up of on balance sheet exposures (excluding derivatives, SFTs and exempted exposures)</t>
  </si>
  <si>
    <t>Issuer</t>
  </si>
  <si>
    <t>Unique identifier (eg CUSIP, ISIN or Bloomberg identifier for private placement)</t>
  </si>
  <si>
    <t>Governing law(s) of the instrument</t>
  </si>
  <si>
    <t>Transitional CRR rules</t>
  </si>
  <si>
    <t>Post-transitional CRR rules</t>
  </si>
  <si>
    <t>Instrument type (types to be specified by each jurisdiction)</t>
  </si>
  <si>
    <t>Nominal amount of instrument</t>
  </si>
  <si>
    <t>Issue price</t>
  </si>
  <si>
    <t>Redemption price</t>
  </si>
  <si>
    <t>Accounting classification</t>
  </si>
  <si>
    <t>Original date of issuance</t>
  </si>
  <si>
    <t>Perpetual or dated</t>
  </si>
  <si>
    <t>Original maturity date</t>
  </si>
  <si>
    <t>Issuer call subject to prior supervisory approval</t>
  </si>
  <si>
    <t>Optional call date, contingent call dates and redemption amount</t>
  </si>
  <si>
    <t>Subsequent call dates, if applicable</t>
  </si>
  <si>
    <t>Fixed or floating dividend/coupon</t>
  </si>
  <si>
    <t>Coupon rate and any related index</t>
  </si>
  <si>
    <t>Existence of a dividend stopper</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</si>
  <si>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</si>
  <si>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</si>
  <si>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</si>
  <si>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</si>
  <si>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</si>
  <si>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</si>
  <si>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</si>
  <si>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</si>
  <si>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</si>
  <si>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</si>
  <si>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</si>
  <si>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</si>
  <si>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</si>
  <si>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</si>
  <si>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</si>
  <si>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</si>
  <si>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</si>
  <si>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</si>
  <si>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</si>
  <si>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 xml:space="preserve">   Of which: Specialised lending</t>
  </si>
  <si>
    <t xml:space="preserve">   Of which: SMEs</t>
  </si>
  <si>
    <t xml:space="preserve">   Secured by real estate property</t>
  </si>
  <si>
    <t xml:space="preserve">      SMEs</t>
  </si>
  <si>
    <t xml:space="preserve">      Non-SMEs</t>
  </si>
  <si>
    <t xml:space="preserve">   Qualifying revolving</t>
  </si>
  <si>
    <t xml:space="preserve">   Other retail</t>
  </si>
  <si>
    <t>(a+b-c-d)</t>
  </si>
  <si>
    <t xml:space="preserve">   Single-name credit default swaps</t>
  </si>
  <si>
    <t xml:space="preserve">   Index credit default swaps</t>
  </si>
  <si>
    <t xml:space="preserve">   Positive fair value (asset)</t>
  </si>
  <si>
    <t xml:space="preserve">   Negative fair value (liability)</t>
  </si>
  <si>
    <t xml:space="preserve">   Interest rate risk (general and specific)</t>
  </si>
  <si>
    <t xml:space="preserve">   Equity risk (general and specific)</t>
  </si>
  <si>
    <t xml:space="preserve">   Foreign exchange risk</t>
  </si>
  <si>
    <t xml:space="preserve">   Commodity risk</t>
  </si>
  <si>
    <t xml:space="preserve">   Simplified approach</t>
  </si>
  <si>
    <t xml:space="preserve">   Delta-plus method</t>
  </si>
  <si>
    <t xml:space="preserve">   Scenario approach</t>
  </si>
  <si>
    <t>Of which other non credit-obligation assets</t>
  </si>
  <si>
    <t>Other non credit-obligation assets</t>
  </si>
  <si>
    <t>Denmark</t>
  </si>
  <si>
    <t>Sweden</t>
  </si>
  <si>
    <t>Germany</t>
  </si>
  <si>
    <t>Norway</t>
  </si>
  <si>
    <t>Great Britain</t>
  </si>
  <si>
    <t>Definitions</t>
  </si>
  <si>
    <t>Rows
Holdings of own funds instruments of a financial sector entity where the institution has a significant investment not deducted from own funds (before risk-weighting): Carrying amount of own funds instruments from an insurance undertaking, a re-insurance undertaking or an insurance holding company in which institutions have a significant investment and for which institutions have been allowed to apply the non-deduction treatment in Article 49(1) of the CRR (participations in insurance undertakings). The carrying amount should be the accounting value in accordance with Article 24 of that regulation, as in the financial statements under the regulatory scope of consolidation in accordance with Part One, Title II, Chapter 2 of that regulation.
Total risk-weighted exposure amount (RWAs): Risk-weighted amounts of non-deducted participations in the application of Article 49(4) of the CRR.
Columns
Value: Carrying amount of insurance participation and RWAs</t>
  </si>
  <si>
    <t>Columns
Exposure: In accordance with Article 5 of the CRR, exposure refers to an asset or an off-balance-sheet item that gives rise to a credit risk exposure according to the CRR framework.
Net value of the exposure: For on-balance-sheet items, the net value is the gross carrying value of exposure less allowances/impairments. For off-balance-sheet items, the net value is the gross carrying value of exposure less provisions.
Average net exposure over the period: The average of the net exposure values observed at the end of each quarter of the observation period.
Gross carrying values: The accounting value before any allowance/impairments but after considering write-offs. Institutions should not take into account any CRM technique in the application of Part Three, Title II, Chapter 4 of the CRR. Off-balance-sheet items should be disclosed for their nominal amount gross of any CCF applicable in accordance with Article 111 and 166 of the CRR or CRM techniques, and gross of any provision, particularly (a) guarantees given (the maximum amount that the institution would have to pay if the guarantee were called) and (b) loan commitments and other commitments (the total amount that the institution has committed to lend).
Allowances/impairments and provisions: For on-balance-sheet assets, total amount of impairments made via an allowance or via a direct reduction in the carrying amount against impaired and not impaired exposures according to the applicable accounting framework. Direct reductions for the purpose of impairment are different from write-offs, in the sense that they are not derecognition events due to uncollectability, but write-downs due to credit risk (the written-down amount can be reversed via an increase in the carrying value of the exposure). For off-balance-sheet items, provisions are made in accordance with the accounting framework.
Write-offs: Write-offs constitute a derecognition event and relate to a financial asset in its entirety or to a portion of it. Write-offs include (respectively) the partial and total amount of principal and past-due interest of any on-balance-sheet instrument that is derecognised because the institution has no reasonable expectations of recovering the contractual cash flows. Write-offs shall include amounts caused both by reductions of the carrying amount of financial assets recognised directly in profit or loss, as well as reductions in the amounts of the allowance accounts for credit losses taken against the carrying amount of financial assets.
Rows
Exposure class: Institutions should report the exposure within an exposure class only when the exposure is material according to the EBA Guidelines 2014/14. Institutions may aggregate the immaterial exposures in one row: ‘other’.</t>
  </si>
  <si>
    <t>Definition</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</si>
  <si>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Exposure class: Institutions should report the exposure within an exposure class only when the exposure is material according to the EBA Guidelines 2014/14. Institutions may aggregate the immaterial exposures in one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</si>
  <si>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
The rows should provide the material industry sectors or counterparty types to which institutions have exposures. Materiality should be assessed based on the EBA Guidelines 2014/14, and immaterial industry sectors or counterparty types can be aggregated under a row ‘other’.</t>
  </si>
  <si>
    <t>Columns
The gross carrying amounts of past-due exposures shall be broken down according to the number of days of the oldest past-due exposure.</t>
  </si>
  <si>
    <t>Columns
Gross carrying amount: See the definition in Template EU CRB-B.
Non-performing exposures: As defined in paragraph 145 in Annex V of the Commission Implementing Regulation (EU) No 680/2014 as amended by Commission Implementing Regulation (EU) 2015/227.
Forborne exposure: Forborne exposures as defined in paragraphs 163-167 in Annex V of the Commission Implementing Regulation (EU) No 680/2014. Depending on whether forborne exposures satisfy the required conditions set out in Annex V of that regulation, they can be identified as performing or as non-performing.
Impaired exposures: Non-performing exposures that are also considered to be impaired in accordance with the applicable accounting framework.
Defaulted exposures: Non-performing exposures that are also classified as defaulted in accordance with Article 178 of the CRR.
Accumulated impairment and provisions and negative fair value adjustments due to credit risk: This shall include the amounts determined in accordance with paragraphs 48, 65 and 66 of Part Two of Annex V of the Commission Implementing Regulation (EU) No 680/2014.
Collateral and financial guarantees received: Maximum amount of collateral or guarantee that can be considered, which cannot exceed the carrying amount of the collateralised or guaranteed exposure.</t>
  </si>
  <si>
    <t>Columns
General and specific credit risk adjustments: Include amounts defined in Article 1 of the Commission Delegated Regulation (EU) No 183/2014 of 20 December 2013.
Rows
Increases due to amounts set aside for estimated loan losses during the period and decreases due to amounts reversed for estimated loan losses during the period should include (respectively) the amount of changes in specific and general credit risk adjustments that are due to changes in the creditworthiness of a counterparty—for instance, an
increase or a reversal in impairment losses in accordance with the accounting framework—and that do not imply a transfer between allowances. In this latter case, the institution should disclose the change in credit risk adjustments in the row ‘transfer between credit risk adjustments’.
Decreases due to amounts taken against accumulated credit risk adjustments: Impact of partial and total write-offs on the amount of specific and general credit risk adjustments. For a definition of write-off, see Template EU CRB-B.
Business combinations, including acquisitions and disposals of subsidiaries: Impact on the amount of accumulated specific and general credit risk adjustments of any transaction or other event in which an acquirer obtains control of one or more businesses.
Other adjustments: Balancing items that are necessary to enable total to reconcile.
Recoveries on credit risk adjustments recorded directly to the statement of profit or loss and Specific credit risk adjustments recorded directly to the statement of profit or loss: The rows should include (respectively) the direct reversal of, and the direct increase in, specific credit risk adjustments that—in accordance with the applicable accounting standards—are not made via an allowance account but directly reduce the gross carrying amount of an exposure.</t>
  </si>
  <si>
    <t>Columns:
Exposures unsecured – Carrying amount: The carrying amount of exposures (net of allowances/impairments) that do not benefit from a CRM technique, regardless of whether this technique is recognised under Part Three, Title II, Chapter 4 in the CRR.
Exposure - secured – Carrying amount: Carrying amount of exposures that have at least one CRM mechanism (collateral, financial guarantees, credit derivatives) associated with them. The allocation of the carrying amount of multi-secured exposures to their different CRM mechanisms is made by order of priority, starting with the CRM mechanism expected to be called first in the event of a loss, and within the limits of the carrying amount of the secured exposures.
Exposures secured by collateral: carrying amount of exposures (net of allowances/impairments) partly or totally secured by collateral. In case an exposure is secured by collateral and other CRM mechanism(s), the carrying amount of the exposures secured by collateral is the remaining share of the exposures secured by collateral after consideration of the shares of the exposures already secured by other mitigation mechanisms expected to be called beforehand in the event of a loss, without considering overcollateralisation.
Exposures secured by financial guarantees: Carrying amount of exposures (net of allowances/impairments) partly or totally secured by financial guarantees. In case an exposure is secured by financial guarantees and other CRM mechanisms, the carrying amount of the exposures secured by financial guarantees is the remaining share of the exposures secured by financial guarantees after consideration of the shares of the exposures already secured by other mitigation mechanisms expected to be called beforehand in the event of a loss, without considering overcollateralisation.
Exposures secured by credit derivatives: Carrying amount of exposures (net of allowances/impairments) partly or totally secured by credit derivatives. In case an exposure is secured by credit derivatives and other CRM mechanism(s), the carrying amount of the exposures secured by credit derivatives is the remaining share of the exposures secured by credit derivatives after consideration of the shares of the exposures already secured by other mitigation mechanisms expected to be called beforehand in the event of a loss, without considering overcollateralisation.</t>
  </si>
  <si>
    <t>Exposure classes: Exposure classes are defined in Article 112 to Article 134 in Part Three, Title II, Chapter 4 of the CRR.
Other items: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additional tier 1 (AT1) of financial sector entities), Article 70 and Article 477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Columns:
Exposures before CCF and CRM – On-balance-sheet amount: Institutions should disclose the on-balance-sheet exposure under the regulatory scope of consolidation (in accordance with Article 111 in the CRR), net of specific credit risk adjustments (as defined in the Commission Delegated Regulation (EU) No 183/2014) and write-offs (as defined in the applicable accounting framework), but before (i) the application of conversion factors as specified in the same article and (ii) the application of CRM techniques specified in Part Three, Title II, Chapter 4 of the CRR, except for on-balance-sheet and off-balance-sheet netting already disclosed in Template EU LI2. Exposure values for leases are subject to Article 134(7) of the same regulation.
Exposures before CCFs and CRM – Off-balance-sheet amount: Institutions should disclose the off-balance-sheet exposure value under the regulatory scope of consolidation, net of specific credit risk adjustments as defined in the Commission Delegated Regulation (EU) No 183/2014 but before the application of conversion factors in accordance with Article 111 in the CRR and before the effect of CRM techniques (in the application of Part Three, Title II, Chapter 4 of the same regulation) except for on-balance-sheet and off-balance-sheet netting already disclosed in Template EU LI2.
Credit exposure post CCF and CRM: Exposure value after taking into account specific credit risk adjustments as defined in the Commission Delegated Regulation (EU) No 183/2014 and write-offs as defined in the applicable accounting framework, all credit risk mitigants and CCFs. This is the amount to which the risk weights (according to Article 113 and Part Three, Title II, Chapter 2, Section 2 of the CRR) are applied. It is a net credit equivalent amount, after having applied CRM techniques and CCF.
RWA density: Total risk-weighted exposures/exposures post CCF and post CRM. The result of the ratio must be expressed as a percentage.
Linkages across templates
The amount in [EU CR4:14/c+ EU CR4:14/d] is equal to the amount in [EU CR5:17/total]</t>
  </si>
  <si>
    <t>Total: Total amount of on-balance-sheet and off-balance-sheet exposures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Refers to assets subject to a specific risk weight set out by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AT1 of financial sector entities), Article 70 and Article 347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Deducted: Exposures required to be deducted in accordance with Part Two of the CRR.
Unrated: Exposures for which a credit assessment by a nominated ECAI is not available and that are applied specific risk weights depending on their class, as specified in Article 113 to Article 134 in the CRR.</t>
  </si>
  <si>
    <t>Average CCF, %</t>
  </si>
  <si>
    <t>Average LGD, %</t>
  </si>
  <si>
    <t>RWA density, %</t>
  </si>
  <si>
    <t>Average PD, %</t>
  </si>
  <si>
    <t>Pre-credit derivatives RWAs: Hypothetical RWAs calculated assuming the absence of recognition of the credit derivative as a CRM technique in accordance with Part Three, Title II, Chapter 4 of the CRR.
Actual RWAs: RWAs calculated taking into account the CRM technique impact of the credit derivatives in accordance with Part Three, Title II, Chapter 4 of Regulation (EU) No 575/2013.</t>
  </si>
  <si>
    <t>Asset size: Organic changes in book size and composition (including the origination of new businesses and maturing loans) but excluding changes in book size due to acquisitions and disposal of entities.
Asset quality: Changes in the assessed quality of the institution’s assets due to changes in borrower risk, such as rating grade migration or similar effects.
Model updates: Changes due to model implementation, changes in model scope, or any changes intended to address model weaknesses.
Methodology and policy: Changes due to methodological changes in calculations driven by regulatory policy changes, including both revisions to existing regulations and new regulations.
Acquisitions and disposals: Changes in book sizes due to acquisitions and disposal of entities.
Foreign exchange movements: Changes arising from foreign currency translation movements.
Other: This category must be used to capture changes that cannot be attributed to any other category. Institutions should add additional rows between rows 7 and 8 to disclose other material drivers of RWA movements over the reporting period.</t>
  </si>
  <si>
    <t>Financial collateral simple method (for SFTs) and Financial collateral comprehensive method (for SFTs): Repurchase transactions, securities or commodities lending or borrowing transactions, long settlement transactions and margin lending transactions for which institutions have chosen to determine the exposure value in accordance with Part Three, Title II, Chapter 4 (CRM), as opposed to Chapter 6 of the CRR in accordance with Article 271(2) of the same regulation.
VaR for SFTs: Repurchase transactions, securities or commodities lending or borrowing transactions, margin lending transactions, or other capital market-driven transactions other than derivative transactions for which—in accordance with Article 221 in the CRR—the exposure value is calculated using an IMA that takes into account correlation effects between security positions subject to the master netting agreement, as well as the liquidity of the instruments concerned.
Replacement cost: The replacement cost under the mark-to-market method is the current exposure value, meaning the larger of zero and the market value of a transaction or portfolio of transactions within a netting set with a counterparty that would be lost upon the default of the counterparty, assuming no recovery on the value of those transactions in insolvency or liquidation.
Current market value: Under the standardised approach, the current market value is the net market value of the portfolio of transactions within a netting set—meaning that both negative and positive values are used in computing the current market value.
Potential future credit exposure: This is, for the mark-to-market method, the product of the notional amounts or underlying values as applicable by specific percentages set in Article 274 of the CRR.
Effective expected positive exposure (EEPE): The weighted average of effective expected exposure over the first year of a netting set or, if all the contracts within the netting set mature within less than 1 year, over the time period of the longest maturity contract in the netting set, where the weights are the proportion of the entire time period that an individual expected exposure represents.
Multiplier: Value of the β under the standardised approach (Article 276 of the CRR), and of the α under the IMA (Article 284 of the CRR). The value disclosed should be the value actually used in the measurement of the exposure, be they regulatory values or the value determined by institutions after approval by competent authorities.
EAD post CRM: Exposure value calculated according to the methods laid down in Part Three, Title II Chapter 6, Sections 2, 3, 4, 5, 6 and 7 of the CRR. This refers to the amount relevant for the capital requirements calculation having applied CRM techniques, CVAs and specific wrong-way adjustments.</t>
  </si>
  <si>
    <t>Exposure value: Exposure value that is determined in accordance with Part Three, Title II, Chapter 6 or (in the case of transactions in the scope of Article 271(2), Chapter 4) for transactions that are in the scope of Title VI of the CRR. The exposure value is the value used in the calculation of CVA capital requirements, For transactions treated under the original exposure method, the exposure value is the value that has been used for computing RWAs.
RWA: Own funds requirements for CVA risk calculated via the chosen method multiplied by 12.5 in accordance with Article 92(4).
VaR component (including the 3× multiplier): RWAs for CVA risk obtained via an implementation of the formula in Article 383 of the CRR using VaR calculation based on internal models for market risk (the use of current parameter calibrations for expected exposure as set out in the first subparagraph of Article 292(2)). The calculation includes the use of a multiplier that is at least set at 3.
SVaR component (including the 3× multiplier): RWAs for CVA risk obtained via an implementation of the formula in Article 383 of the CRR using SVaR calculation based on internal models for market risk (the use of stressed parameters for the calibration of the formula). The calculation includes the use of a multiplier that is at least set at 3.
Advanced CVA capital charge: Exposure value and associated RWAs for the portfolios subject to the advanced method in accordance with Article 383 in the CRR.
Standardised CVA capital charge: Exposure value and associated RWAs for the portfolios subject to the standardised method in accordance with Article 384 in the CRR. The amount of the standardised capital charge is calculated in accordance with paragraph 104 of Annex 4 of the Basel framework or with the definition provided in domestic regulation if the use of external credit ratings is not permitted.
Original exposure method: Simplified approach to calculating CVA capital requirements, in accordance with Article 385 in the CRR.</t>
  </si>
  <si>
    <t>Exposures to CCPs: Contracts and transactions listed in Article 301 of the CRR for as long as they are outstanding with a CCP, including exposures to CCP-related transactions for which (as per Article 303 of the CRR) the own funds requirements are calculated in accordance with Part Three, Title II, Chapter 6, Section 9 of the CRR. A CCP-related transaction means a contract or a transaction listed in Article 301(1) of the same regulation between a client and a clearing member that is directly related to a contract or a transaction listed in that paragraph between that clearing member and a CCP. The concepts of clearing member and client are defined in Article 300 of the CRR.
EAD post CRM: Exposure value determined in accordance with Part Three, Title II, Chapter 6 of the CRR for transactions in the scope of Section 9 of that chapter, after the application of the relevant adjustments provided for by Article 304, Article 306, Article 308 and Article 310 of that section. An exposure can be a trade exposure, as defined in Article 4(91) of the CRR. The exposure value disclosed is the amount relevant for the capital requirements calculation in accordance with Part Three, Title II, Chapter 6, Section 9 of the CRR, considering the requirements in Article 497 of that regulation during the transitional period provided for by that article.
Qualifying CCP (QCCP): A CCP that has been either authorised in accordance with Article 14 of Regulation (EU) No 648/2012 or recognised in accordance with Article 25 of that regulation.
Initial margin: Margins collected by the CCP to cover potential future exposure to clearing members providing the margin and, where relevant, interoperable CCPs in the interval between the last margin collection and the liquidation of positions following a default of a clearing member or of an interoperable CCP default. ‘Margins’ means margins as referred to in Article 41 of Regulation (EU) No 648/2012, which may include initial margins (as defined in the previous sentence) and variation margins (which are margins collected or paid out to reflect current exposures resulting from actual changes in market price). For the purposes of this template, initial margin does not include contributions to a CCP for mutualised loss-sharing arrangements (i.e. in cases where a CCP uses initial margin to mutualise losses among the clearing members, it will be treated as a default fund exposure).
Prefunded default fund contributions: A contribution to the default fund of a CCP that is paid in by an institution. ‘Default fund’ has the same meaning as in Article 4(89) of the CRR.
Unfunded default fund contributions: Contributions that an institution acting as a clearing member has contractually committed to provide to a CCP after the CCP has depleted its default fund to cover the losses it incurred following the default of one or more of its clearing members.
Segregated: Refers to collateral that is held in a bankruptcy-remote manner in the meaning of Article 300 in the CRR.
Unsegregated: Refers to collateral that is not held in a bankruptcy-remote manner.
Alternative calculation of own funds requirements for exposures: Includes the own funds requirements as calculated according to Article 310 of the CRR multiplied by 12.5.</t>
  </si>
  <si>
    <t>Total: Total amount of on-balance-sheet and off-balance-sheet exposure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This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indirect and investments in AT1 of financial sector entities), Article 70 and Article 477 (insignificant and significant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Unrated: Exposures for which a credit assessment by a nominated ECAI is not available and that have specific risk weights applied depending on their class, as specified in Article 113 to Article 134 in the CRR.</t>
  </si>
  <si>
    <t>Rows
Exposure class X: Includes separately the different exposure classes listed in Article 147 in Part Three, Title II, Chapter 3 of the CRR.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onto the PD scale provided in the template.
EAD post CRM: Exposure value in accordance with Articles 166 to 168 and Article 230(1), third sentence, as well as Article 271 in the CRR. It also refers to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(round number) is acceptable.
Average PD: Obligor grade PD weighted by EAD post CRM.
Average LGD: The obligor grade LGD weighted by EAD post CRM. In accordance with Article 161 of the CRR, the LGD should be net—meaning after consideration of any CRM effect recognised in accordance with Part Three, Title II, Chapter 4 of the same regulation.
Average maturity: The obligor maturity in years weighted by EAD post CRM. This parameter needs to be filled in only when it is used for the RWA calculation in accordance with Part Three, Title II, Chapter 3 of the CRR.
RWA density: Total RWAs determined in accordance with Part Three, Title II, Chapter 3 of the CRR to EAD post CRM.</t>
  </si>
  <si>
    <t>Asset size: Organic changes in book size and composition (including the origination of new businesses and maturing exposures) but excluding changes in book size due to acquisitions and disposal of entities.
Credit quality of counterparties: Changes in the assessed quality of the institution’s counterparties as measured under the credit risk framework, whatever approach the institution uses. This row also includes potential changes due to IRB models when the institution uses an IRB approach.
Model updates: Changes due to model implementation, changes in model scope, or any changes intended to address model weaknesses. This row addresses only changes in the IMM model.
Methodology and policy: Changes due to methodological changes in calculations driven by regulatory policy changes, such as new regulations (only in the IMM model).
Acquisitions and disposals: Changes in book sizes due to acquisitions and disposal of entities.
Foreign exchange movements: Changes arising from foreign currency translation movements.
Other: This category is intended to be used to capture changes that cannot be attributed to the above categories. Institutions should add additional rows between rows 7 and 8 to disclose other material drivers of RWA movements over the reporting period.</t>
  </si>
  <si>
    <t>Rows:
Derivatives: Any derivative instrument in accordance with the accounting framework and listed in Annex I of the CRR that has its exposure value calculated in accordance with Part Three, Title II, Chapter 6 of that regulation. It includes any long settlement transactions as per Article 271 of the same regulation that do not qualify as SFTs.
SFTs: Any repurchase transactions, securities or commodities lending or borrowing transactions in accordance with the applicable accounting framework that has its exposure value calculated in accordance with Part Three, Title II, Chapter 6 of the CRR. It also includes any margin lending transactions (as per Article 271 of the same regulation) that do not otherwise qualify as derivatives.
Cross-product netting: Refers to exposures, including both derivatives and SFTs netted at counterparty level.
Columns:
Gross positive fair value or net carrying amount: Regardless of the accounting requirements regarding the booking of derivatives and SFTs on-balance-sheet or off-balance-sheet, the gross fair value or net carrying amount (as applicable) should be the exposure value before CRM. Fair value should be mark to model or mark to market and as determined under the relevant accounting framework after the application of the prudent value adjustments in accordance with Article 34 and Article 105 of the CRR as specified in the Commission Delegated Regulation (EU) No 2016/101. Net carrying amount is the carrying amount of exposures after specific credit risk adjustments. While the measurement approach depends on the accounting requirements for exposures from the non-trading book, the gross fair value should be disclosed for exposures from the trading book. Fair value and net carrying amounts should be measured at the same level as required in the applicable accounting standards.
Netting benefits: Reduction in the gross positive fair value or net carrying amount due to the use of legally enforceable netting agreements in the application of Part Two, Title III, Chapter 4 and Chapter 6 of the CRR. Any netting that would not be eligible under these chapters should be disclosed separately within column (b).
Netted current exposure: The larger of zero and the market value of a transaction or portfolio of transactions within a netting set with a counterparty that would be lost upon the default of the counterparty, assuming no recovery on the value of those transactions in insolvency or liquidation.
Collateral held: Impact of collateral on the netted current exposure, including volatility adjustments in the application of Part Two, Title III, Chapter 4 and Chapter 6 of the CRR. The impact of any collateral that would not be eligible for CRM or that would have no impact on the netted current credit exposure in the application of these chapters should be disclosed separately within column (d).
Net credit exposure: This is the credit exposure after considering the benefits from both legally enforceable netting agreements and collateral arrangements. This exposure value may differ from the EAD value disclosed in Template EU CCR1, due to the other parameters for the calculation of the regulatory exposure values not being disclosed in Template EU CCR5-A.</t>
  </si>
  <si>
    <t>Derivative transactions and SFTs: See the definitions in Template EU CCR5-A.
Segregated: Refers to collateral that is held in a bankruptcy-remote manner in the meaning of Article 300 in the CRR.
Unsegregated: Refers to collateral that is not held in a bankruptcy-remote manner.</t>
  </si>
  <si>
    <t>Outright products: Refer to positions in products that are not optional.</t>
  </si>
  <si>
    <t>Options: Rows 5 to 7 refer to additional requirements for options (non-delta risks).</t>
  </si>
  <si>
    <t>VaR (higher of values a and b)</t>
  </si>
  <si>
    <t>SVaR (higher of values a and b)</t>
  </si>
  <si>
    <t>IRC (higher of values a and b)</t>
  </si>
  <si>
    <r>
      <t xml:space="preserve">Definitions
</t>
    </r>
    <r>
      <rPr>
        <i/>
        <sz val="9"/>
        <color theme="1"/>
        <rFont val="Verdana"/>
        <family val="2"/>
      </rPr>
      <t/>
    </r>
  </si>
  <si>
    <t>Other: Refers to additional capital charges required by supervisors for institutions using the 
IMA for market risk (e.g. additional capital according to Article 101 of Directive 2013/36/UE).</t>
  </si>
  <si>
    <t>Rows
Movement in risk levels: Changes due to position changes.
Model changes: Significant updates to the model to reflect recent experience (e.g. recalibration), as well as significant changes in model scope. If more than one model update has taken place, additional rows could be necessary.
Methodology and policy: Methodology changes to the calculations driven by regulatory policy changes.
Acquisitions and disposals: Modifications due to acquisition or disposal of business/product lines or entities.
Foreign exchange movements: Changes arising from foreign currency translation movements.
Other: This category must be used to capture changes that cannot be attributed to any other category. Institutions should add additional rows between rows 6 and 7 to disclose other material drivers of RWA movements over the reporting period.
Rows 1a/1b and 8a/8b should be used when the RWA/capital requirement for any of the columns a to d is the 60-day average (for VaR and SVaR) or the 12-week average measure or the floor measure (for IRC and Comprehensive risk measure) and not the RWA/capital requirement at the end of the period (previous or reporting) as defined in template EU MR2-A rows 1a, 2a, 3a, 4a. In these cases, additional rows for regulatory adjustment (as presented above in 1a and 8b) ensure that the institution is able to provide the source of changes in RWA/capital requirement on the basis of the last RWA/capital requirement measure at the end of the period (previous or reporting), disclosed in rows 1b and 8a. In this case, rows 2, 3, 4, 5, 6, 7 reconcile the value in row 1b and 8a.
Columns
RWAs at the end of the reporting period (column VaR): Derived RWAs corresponding to the (capital requirements reflecting the regulatory VaR (10 day 99%), as well as additional capital charge related to the VaR model on the supervisor’s decision) x 12.5. This amount should reconcile with the amount shown in template EU MR2-A (row 1/column a).
RWAs at the end of the reporting period (column SVaR): Derived RWAs corresponding to the (capital requirements reflecting the stressed regulatory VaR (10 day 99%), as well as additional capital charge on the supervisor’s decision) x 12.5. This amount should reconcile with the amount shown in template EU MR2-A (row 2/column a).
RWAs at the end of the reporting period (column IRC): Derived RWAs corresponding to the (capital requirements as used for computing the IRC, well as additional capital charge on the supervisor’s decision (multiplier)) x 12.5. This amount should reconcile with the amount shown in template EU MR42-A (row 3/column a).
RWAs at the end of the reporting period (column Comprehensive risk measure): Derived RWAs corresponding to the (capital requirements as used for computing the comprehensive risk capital charge, as well as any additional capital charge on the supervisor’s decision) x 12.5. This amount should reconcile with the amount shown in template EU MR2-A (row 4/column a).
RWAs at the end of the reporting period (column other): Derived RWAs corresponding to specific capital charges (jurisdiction-specific or firm-specific) on the basis of model approaches not reported in VaR/SVaR/IRC/ Comprehensive risk measure. Additional columns can be disclosed where the jurisdictions provide more than one specific capital charge.
Total RWAs at the end of the reporting period: Derived RWAs corresponding to the total capital requirements for market risk (on the basis of IMA x 12.5). This amount must reconcile with the amounts shown in template EU OV1, column ‘RWAs’, as well as in template EU MR2-A (row total/column a).
Total capital requirements: This amount should reconcile with the amount shown in template EU OV1, column ‘minimum capital requirement’, as well as in template EU MR2-A (row total/column b).</t>
  </si>
  <si>
    <t>VaR: In this template, this refers to the regulatory VaR used to compute the capital charge, whose characteristics are in accordance with Part Three, Title IV, Chapter 5, Section 2 of the CRR. The amounts reported do not include additional capital charges at the supervisor’s discretion (related to the multiplier, for instance).
SVaR: In this template, this refers to the regulatory SVaR used to compute the capital charge, whose characteristics are in accordance with Part Three, Title V, Chapter 5, Section 2 of the CRR. The amounts reported do not include additional capital on the supervisor’s decision (multiplier).
IRC: Refers to the IRC as used for computing the capital charge. The amounts reported do not include additional capital on the supervisor’s decision (multiplier).
Comprehensive risk capital charge: The rows 13, 14, 15 and 16 are unfloored numbers; the floor calculation is reflected for reporting the end of the period in template EU MR2-A, row 4(c) in column (b).
Maximum, average, minimum and end-of-period: value reported in this template should be reported in the application of Article 455(d)(i) to (iii) over the reported period and as per the period end. Therefore, these values do not need to reconcile with values reported in EU MR2-A, which are calculated following the regulatory rules as defined in Article 364 of the CRR after any additional capital charges at the supervisor’s discretion—for instance, average VaR in template EU MR2-A row 1 (b) should be the average of the daily VaR (99th percentile, one-tailed confidence interval, 10-day holding period) on each of the preceding 60 business days, whereas the expected average value in template EU MR3 is the average value on the reporting period and therefore on the semi-annual period.</t>
  </si>
  <si>
    <t>Corporate ikke-SME</t>
  </si>
  <si>
    <t>Credit Risk</t>
  </si>
  <si>
    <t>Counterparty Risk</t>
  </si>
  <si>
    <t xml:space="preserve">Exposures under FIRB </t>
  </si>
  <si>
    <t xml:space="preserve">Exposures under AIRB </t>
  </si>
  <si>
    <t>Corporate non-SME</t>
  </si>
  <si>
    <t>Corporate SME</t>
  </si>
  <si>
    <t>Back to index</t>
  </si>
  <si>
    <t>Overview of RWAs (EU OV1)</t>
  </si>
  <si>
    <t>IRB (specialised lending and equities) (EU CR10)</t>
  </si>
  <si>
    <t>Non-deducted participations in insurance undertakings (EU INS1 )</t>
  </si>
  <si>
    <t>Total and average net amount of exposures (EU CRB-B)</t>
  </si>
  <si>
    <t>Credit quality of exposures by exposure class and instrument (EU CR1-A)</t>
  </si>
  <si>
    <t>Credit quality of exposures by industry or counterparty types (EU CR1-B)</t>
  </si>
  <si>
    <t>Credit quality of exposures by geography (EU CR1-C)</t>
  </si>
  <si>
    <t>Ageing of past-due exposures (EU CR1-D)</t>
  </si>
  <si>
    <t>Non-performing and forborne exposures (EU CR1-E)</t>
  </si>
  <si>
    <t>Changes in the stock of defaulted and impaired loans and debt securities (EU CR2-B)</t>
  </si>
  <si>
    <t>CRM techniques – Overview (EU CR3)</t>
  </si>
  <si>
    <t>Standardised approach – Credit risk exposure and CRM effects (EU CR4)</t>
  </si>
  <si>
    <t>Standardised approach (EU CR5)</t>
  </si>
  <si>
    <t>IRB approach – Effect on the RWAs of credit derivatives used as CRM techniques (EU CR7)</t>
  </si>
  <si>
    <t>RWA flow statements of credit risk exposures under the IRB approach (EU CR8)</t>
  </si>
  <si>
    <t>Analysis of CCR exposure by approach (EU CCR1)</t>
  </si>
  <si>
    <t>CVA capital charge (EU CCR2)</t>
  </si>
  <si>
    <t>Exposures to CCPs (EU CCR8)</t>
  </si>
  <si>
    <t>Standardised approach – CCR exposures by regulatory portfolio and risk (EU CCR3)</t>
  </si>
  <si>
    <t>RWA flow statements of CCR exposures under the IMM (EU CCR7)</t>
  </si>
  <si>
    <t>Impact of netting and collateral held on exposure values (EU CCR5-A)</t>
  </si>
  <si>
    <t>Composition of collateral for exposures to CCR (EU CCR5-B)</t>
  </si>
  <si>
    <t>Credit derivatives exposures (EU CCR6)</t>
  </si>
  <si>
    <t>Market Risk</t>
  </si>
  <si>
    <t>Market risk under the standardised approach (EU MR1)</t>
  </si>
  <si>
    <t>Market risk under the IMA (EU MR2-A)</t>
  </si>
  <si>
    <t>RWA flow statements of market risk exposures under the IMA (EU MR2-B)</t>
  </si>
  <si>
    <t>Comparison of VaR estimates with gains/losses (EU MR4)</t>
  </si>
  <si>
    <t>IMA values for trading portfolios (EU MR3)</t>
  </si>
  <si>
    <t>Additional Pillar 3 Disclosure</t>
  </si>
  <si>
    <t>Spain</t>
  </si>
  <si>
    <t>France</t>
  </si>
  <si>
    <t>*Equity and other non credit-obligation assets are not included in the above.</t>
  </si>
  <si>
    <t>IRB approach – CCR exposures by portfolio and PD scale - (EU CCR4)</t>
  </si>
  <si>
    <t>EU-5a</t>
  </si>
  <si>
    <t>EU-14a</t>
  </si>
  <si>
    <t>EU-15a</t>
  </si>
  <si>
    <t>EU-19a</t>
  </si>
  <si>
    <t>EU-19b</t>
  </si>
  <si>
    <t>EU-23</t>
  </si>
  <si>
    <t>EU-24</t>
  </si>
  <si>
    <t>EU-1</t>
  </si>
  <si>
    <t>EU-2</t>
  </si>
  <si>
    <t>EU-3</t>
  </si>
  <si>
    <t>EU-4</t>
  </si>
  <si>
    <t>EU-5</t>
  </si>
  <si>
    <t>EU-6</t>
  </si>
  <si>
    <t>EU-7</t>
  </si>
  <si>
    <t>EU-8</t>
  </si>
  <si>
    <t>EU-9</t>
  </si>
  <si>
    <t>EU-10</t>
  </si>
  <si>
    <t>EU-11</t>
  </si>
  <si>
    <t>EU-12</t>
  </si>
  <si>
    <t>Cash</t>
  </si>
  <si>
    <t>IRB approach – Credit risk exposures by exposure class and PD range (EU CR6)</t>
  </si>
  <si>
    <t>Detail ejendom SME</t>
  </si>
  <si>
    <t>Detail ejendom ikke-SME</t>
  </si>
  <si>
    <t>On-balance-sheet amount: Banks should disclose the amount of exposures in accordance with Article 167 of the CRR (net of allowances and write-offs) under the regulatory scope of consolidation as per Part One, Title II, Chapter 2 of the same regulation.
Off-balance-sheet amount: Banks should disclose the exposure value in accordance with Article 167 of the CRR without taking into account conversion factors and the effect of CRM techniques.
Exposure amount: The amount relevant for the capital requirement’s calculation; therefore, it is the amount derived after having applied CRM techniques and the credit conversion factor (CCF).
EL: Amount of EL calculated according to Article 158 of the CRR.
Category: Category specified in Article 153(5) of the CRR.</t>
  </si>
  <si>
    <t>Columns:
Gross carrying values: See the definition in Template EU CRB-B.
Defaulted exposures: Exposures under the IRB approach or the standardised approach that are defaulted in accordance with Article 178 of the CRR.
Rows:
Opening balance: Defaulted or impaired exposures at the beginning of the period. They should be disclosed net of partial and total write-offs that have taken place in prior periods and gross of (i.e. ignoring) impairments, regardless of whether the impairment is done via an allowance account or directly via a reduction in the gross carrying amount of the exposure.
Loans and debt securities that have defaulted since the last reporting period: Refers to any loan or debt securities that became marked as defaulted during the reporting period.
Return to non-defaulted status: Loans or debt securities that returned to non-default status during the reporting period.
Amounts written off: Amounts of impaired or defaulted exposures that have been either totally or partially written off during the period. For a definition of write-offs, see Template EU CRB-B.
Other changes: Balancing items that are necessary to enable total to reconcile.</t>
  </si>
  <si>
    <t>Rows
Exposure class X: Includes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into the PD scale provided in the template.
Original on-balance-sheet gross exposure: Amount of on-balance-sheet exposure, in accordance with Article 24(1) for financial statements on a consolidated basis and recital 39 for those on a solo basis, calculated in accordance with Article 166 to 168 of the CRR, before taking into account any credit risk adjustment made and before taking into account the effect of CRM techniques (except for CRM via on-balance-sheet and off-balance-sheet netting, as disclosed in Template EU LI2). Exposure values of derivatives, SFTs, etc. are covered in the CCR framework.
Off-balance-sheet exposure pre-conversion factor: Exposure value in accordance with Article 24(1) for financial statements on a consolidated basis and recital 39 for those on a solo basis in the CRR, without taking into account any credit risk adjustments made, the conversion factors specified in Article 166 of the same regulation and the effect of CRM techniques in accordance with Part Three, Title II, Chapter 4 of that regulation.
Average CCF: EAD off-balance-sheet exposure post-conversion factors applicable (as per Article 166 and Article 230(1), third sentence, in the CRR) to total off-balance-sheet exposure pre-conversion factor.
EAD post CRM and post CCF: Exposure value in accordance with Article 166 to 168 and Article 230(1), third sentence, in the CRR, as well as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(a round number) is acceptable.
Average PD: Obligor grade PD weighted by EAD post CRM and post CCF.
Average LGD: The obligor grade LGD weighted by EAD post CRM and post CCF. In accordance with Article 161 of the CRR, the LGD should be net (i.e. after impact of any of the CRM effects recognised in accordance with Part Three, Title II, Chapter 4 of the same regulation).
Average maturity: The obligor maturity in years weighted by EAD post CRM and post CCF; this parameter needs to be filled in only when it is used for the RWA calculation in accordance with Part Three, Title II, Chapter 3 of the CRR.
RWA density: Total RWAs determined in accordance with Part Three, Title II, Chapter 3 of the CRR to EAD post CRM and post CCF.
EL: The EL as calculated according to Article 158 in Part Three, Title II, Chapter 3 of the CRR.
Value adjustments and provisions: Specific and general credit risk adjustments in accordance with the Commission Delegated Regulation (EU) No 183/2014, additional value adjustments in accordance with Articles 34 and 110 of the CRR, as well as other own funds reductions related to exposures that are risk-weighted in accordance with Part Three, Title II, Chapter 3 of that regulation. These value adjustments and provisions are those considered for the implementation of Article 159 of that regulation.</t>
  </si>
  <si>
    <t>EU OV1 – Overview of RWAs</t>
  </si>
  <si>
    <t xml:space="preserve">RWAs: RWAs as defined by the CRR. In accordance with Article 92(4) of the same regulation, the RWAs related to market risk, foreign exchange risk, settlement risk, commodities risk and operational risk are the capital requirements determined in accordance with the relevant requirements in the regulation, multiplied by 12.5.
RWAs (T-1): RWAs as disclosed in the previous interim period. As template EU OV1 is required to be disclosed with quarterly frequency, the RWA (T-1) figure should be the figure disclosed at the end of the previous quarter.
T capital requirements at the disclosure date calculated as per the specifications in Article 92 in the CRR. In accordance with Article 438 of the same regulation, the disclosed capital requirements will normally be RWA*8% but may differ if a floor is applicable or adjustments (such as scaling factors) are applied at jurisdiction level.
Credit risk (excluding CCR): RWAs and capital requirements calculated in accordance with Article 92, as well as in accordance with Part Three, Title II, Chapters 2 and 3 and Article 379 of the CRR. RWAs and capital requirements for credit risk are further disclosed in sections 4.9 and 4.10 of these guidelines. They exclude the RWAs and capital requirements of any item for which the exposure value is calculated in accordance with Part Three, Title II, Chapters 5 and 6 of the CRR. For those items, the associated RWAs and capital requirements are respectively disclosed in row 14 (for securitisation exposures in the non-trading book) and in row 6 (for CCR).
Of which the standardised approach: RWAs and capital requirements calculated according to Part Three, Title II, Chapter 2 of the CRR.
Of which the foundation IRB approach and Of which the advanced IRB approach: RWAs and capital requirements according to Part Three, Title II, Chapter 3 of the CRR. Capital requirements and RWAs arising from the FIRB and AIRB should be disclosed in separate rows.
Of which equity positions under the simple risk-weighted approach and the IMA: The amounts in row 5 correspond to RWAs for equity exposures for which institutions apply the approaches referred to in Article 155(2) and (4) in the CRR. For equity exposures treated under the PD/Loss given default (LGD) approach in accordance with Article 155(3) in the same regulation, the corresponding RWAs and capital requirements are reported in Template EU CR6 (portfolio equity PD/LGD) and are included in rows 3 or 4 of this template.
CCR: RWAs and capital requirements for elements whose exposure value is calculated in accordance with Part Three, Title II, Chapter 6 of the CRR. In accordance with Article 107, RWAs and capital requirements for those exposures are estimated on the basis of the requirements in Part Three, Title II, Chapters 2 and 3. The breakdown of capital requirements and RWAs according to the regulatory approach used for their estimation is disclosed in accordance with the specifications of section 4.11 of these guidelines. CCR RWAs and capital requirements do include those amounts linked to the charge for CVA risk of over the counter (OTC) derivatives other than credit derivatives recognised to reduce RWAs for credit risk, in accordance with Part Three, Title VI and Article 92(3)(d) of the CRR, as well as RWAs and capital requirements for the contributions to the default fund of a CCP calculated in accordance with Articles 307 to 309 of the same regulation.
Settlement risk: The capital requirements and RWA amounts calculated in accordance with Articles 92(3)(c)(ii) and 92(4)(b) in the CRR respectively. There is no corresponding template in these guidelines.
Securitisation exposures in banking book: The amounts correspond to capital requirements and RWAs for securitisation exposures in the non-trading book for which the RWAs and capital requirements are calculated in accordance with Part Three, Title II, Chapter 5. The RWA amounts must be derived from the capital requirements and therefore include the impact of the cap in accordance with Article 260 of that chapter, when applicable.
Market risk: The amounts reported in row 16 correspond to the capital requirements and RWAs estimated in accordance with Part Three, Title IV and Article 92(4) of the CRR. These amounts therefore include capital charges for securitisation positions booked in the trading book but exclude the CCR capital charges (reported in section 4.11 of this document and row 6 of this template). Market risk capital requirements and RWAs are broken down in section 4.13 of these guidelines, while RWAs and capital requirements for CCR are broken down in section 4.11 of these guidelines.
</t>
  </si>
  <si>
    <t>Large exposures: The capital requirements and RWA amounts calculated in accordance with Articles 92(3)(b)(ii) and 92(4)(b) in the CRR respectively. There is no corresponding template in these guidelines.
Operational risk: RWAs and capital requirements estimated in accordance of Article 92(4) and Part Three, Title III of the CRR. There is no corresponding template in these guidelines.
Amounts below the thresholds for deduction (subject to 250% risk weight): The amounts correspond to items not deducted from own funds, as they are below the applicable thresholds for deduction in accordance with Article 48 and Article 470 of the CRR. It particularly includes deferred tax assets as well as direct, indirect and synthetic holdings of CET 1 instruments from financial sector entities (as defined in Article 4(27) of the CRR) outside the scope of regulatory consolidation where the institution has a significant investment in those entities. The amounts disclosed in this row are after the application of the 250% risk weight.
Floor adjustment: This row must be used to disclose the impact of any floor implemented in accordance with Article 500(1) or (where relevant and after meeting the prerequisites) Article 500(2) in the CRR so that the total row in template EU OV1 reflects the total RWAs and total capital requirements in accordance with Article 92 in the CRR, including such an adjustment. Floor or adjustments applied at a more granular level (where relevant at risk category level) must be reflected in the capital requirements reported for this risk category. Additional capital requirements based on the supervisory review process—as referred to in point (a) of Article 104(1) of Directive 2013/36/EU—should not be included in the row floor adjustment. However, when the disclosure of these capital requirements is demanded by the relevant competent authority in accordance with Article 438(b) of the CRR or voluntarily disclosed in the application of the EBA Opinion 2015/24, they should be included in a distinct row, separated from the capital requirements and calculated in accordance with Article 92 of the CRR.</t>
  </si>
  <si>
    <t>EU CR10 – IRB (specialised lending and equities)</t>
  </si>
  <si>
    <t>EU INS1 – Non-deducted participations in insurance undertakings (equities with 250% risk weight)</t>
  </si>
  <si>
    <t>EU CRB-B – Total and average net amount of exposures</t>
  </si>
  <si>
    <t>EU CR1-A – Credit quality of exposures by exposure class and instrument</t>
  </si>
  <si>
    <t>EU CR1-B – Credit quality of exposures by industry or counterparty types</t>
  </si>
  <si>
    <t>EU CR1-C – Credit quality of exposures by geography</t>
  </si>
  <si>
    <t>EU CR1-D – Ageing of past-due exposures</t>
  </si>
  <si>
    <t>EU CR2-B – Changes in the stock of defaulted and impaired loans and debt securities</t>
  </si>
  <si>
    <t>EU CR3 – CRM techniques – Overview</t>
  </si>
  <si>
    <t>EU CR4 – Standardised approach – Credit risk exposure and CRM effects</t>
  </si>
  <si>
    <t>EU CR5 – Standardised approach</t>
  </si>
  <si>
    <t>EU CR6 – IRB approach – Credit risk exposures by exposure class and PD range</t>
  </si>
  <si>
    <t>EU CR7 – IRB approach – Effect on the RWAs of credit derivatives used as CRM techniques</t>
  </si>
  <si>
    <t>EU CR8 – RWA flow statements of credit risk exposures under the IRB approach</t>
  </si>
  <si>
    <t>EU CCR1 – Analysis of CCR exposure by approach</t>
  </si>
  <si>
    <t>EU CCR2 – CVA capital charge</t>
  </si>
  <si>
    <t>EU CCR8 – Exposures to CCPs</t>
  </si>
  <si>
    <t>EU CCR3 – Standardised approach – CCR exposures by regulatory portfolio and risk</t>
  </si>
  <si>
    <t>EU CCR4 – IRB approach – CCR exposures by portfolio and PD scale</t>
  </si>
  <si>
    <t>EU CCR7 – RWA flow statements of CCR exposures under the IMM</t>
  </si>
  <si>
    <t>EU CCR5-A – Impact of netting and collateral held on exposure values</t>
  </si>
  <si>
    <t>EU CCR5-B – Composition of collateral for exposures to CCR</t>
  </si>
  <si>
    <t>EU CCR6 – Credit derivatives exposures</t>
  </si>
  <si>
    <t>EU MR1 – Market risk under the standardised approach</t>
  </si>
  <si>
    <t>EU MR2-A – Market risk under the IMA</t>
  </si>
  <si>
    <t>EU MR2-B – RWA flow statements of market risk exposures under the IMA</t>
  </si>
  <si>
    <t>EU MR3 – IMA values for trading portfolios</t>
  </si>
  <si>
    <t>EU MR4 – Comparison of VaR estimates with gains/losses</t>
  </si>
  <si>
    <t xml:space="preserve">Contents </t>
  </si>
  <si>
    <t>Nykredit Realkredit Group</t>
  </si>
  <si>
    <t>Overview of capital instruments</t>
  </si>
  <si>
    <t>Nykredit Realkredit A/S</t>
  </si>
  <si>
    <t>XS1073143932</t>
  </si>
  <si>
    <t>XS1195632911</t>
  </si>
  <si>
    <t>English/Danish law</t>
  </si>
  <si>
    <t>Tier 2</t>
  </si>
  <si>
    <t>Additional Tier 1</t>
  </si>
  <si>
    <t>Eligible at solo/(sub-)consolidated/ solo &amp; (sub-)consolidated</t>
  </si>
  <si>
    <t>Solo and consolidated</t>
  </si>
  <si>
    <t>Supplerende kapital</t>
  </si>
  <si>
    <t>Hybrid kernekapital</t>
  </si>
  <si>
    <t>EUR 600,000,000</t>
  </si>
  <si>
    <t>EUR 500,000,000</t>
  </si>
  <si>
    <t>9a</t>
  </si>
  <si>
    <t>9b</t>
  </si>
  <si>
    <t>Liability - amortised cost</t>
  </si>
  <si>
    <t>Dated</t>
  </si>
  <si>
    <t>Perpetual</t>
  </si>
  <si>
    <t>Yes</t>
  </si>
  <si>
    <t>03-06-2021; par regulatory/tax call</t>
  </si>
  <si>
    <t>26-10-2020; par regulatory/tax call</t>
  </si>
  <si>
    <t>Annually</t>
  </si>
  <si>
    <t>Semi-annually</t>
  </si>
  <si>
    <t>Fixed-to-fixed</t>
  </si>
  <si>
    <t>6.25%</t>
  </si>
  <si>
    <t>No</t>
  </si>
  <si>
    <t>20a</t>
  </si>
  <si>
    <t>Mandatory</t>
  </si>
  <si>
    <t>Fully discretionary</t>
  </si>
  <si>
    <t>20b</t>
  </si>
  <si>
    <t>Noncumulative</t>
  </si>
  <si>
    <t>Non-convertible</t>
  </si>
  <si>
    <t>Breach of 7% CET1 Capital Ratio of Nykredit Realkredit (solo or consolidated) or Nykredit Group</t>
  </si>
  <si>
    <t>Breach of 7.125% CET1 Capital Ratio of Nykredit Realkredit (solo or consolidated) or Nykredit Group</t>
  </si>
  <si>
    <t>Full</t>
  </si>
  <si>
    <t>Partial</t>
  </si>
  <si>
    <t>Permanent</t>
  </si>
  <si>
    <t>Temporary</t>
  </si>
  <si>
    <t>The notes may be reinstated at the Issuer's discretion out of relevant profits, subject to certain restrictions</t>
  </si>
  <si>
    <t>At present Senior Resolution Notes</t>
  </si>
  <si>
    <t>XS1311459850</t>
  </si>
  <si>
    <t>XS1321920735</t>
  </si>
  <si>
    <t>EUR 50,000,000</t>
  </si>
  <si>
    <t>EUR 800,000,000</t>
  </si>
  <si>
    <t>17-11-2022; par regulatory/tax call</t>
  </si>
  <si>
    <t>Fixed-to-float</t>
  </si>
  <si>
    <t>4% in year 1-2, hereafter 6m Euribor + 171bps</t>
  </si>
  <si>
    <t>2.75%</t>
  </si>
  <si>
    <t>Cumulative</t>
  </si>
  <si>
    <t>DKK million</t>
  </si>
  <si>
    <t>Government bonds</t>
  </si>
  <si>
    <t>Mortgage bonds</t>
  </si>
  <si>
    <t>Exposures secured – 
Carrying amount</t>
  </si>
  <si>
    <t>Exposure classes, DKK million</t>
  </si>
  <si>
    <t>DKK billion</t>
  </si>
  <si>
    <t>Categories, DKK million</t>
  </si>
  <si>
    <t>Non-relevant - (IMM Counterparty)</t>
  </si>
  <si>
    <t>3a</t>
  </si>
  <si>
    <t>5a</t>
  </si>
  <si>
    <t>Holdings of the CET1 instruments of financial sector entities where those entities have reciprocal cross holdings with the institution designed to inflate artificially the own funds of the institution (negatvie amount)</t>
  </si>
  <si>
    <t>20c</t>
  </si>
  <si>
    <t>20d</t>
  </si>
  <si>
    <t>25a</t>
  </si>
  <si>
    <t>25b</t>
  </si>
  <si>
    <t>26a</t>
  </si>
  <si>
    <t>26b</t>
  </si>
  <si>
    <t>41a</t>
  </si>
  <si>
    <t>41b</t>
  </si>
  <si>
    <t>41c</t>
  </si>
  <si>
    <t>54a</t>
  </si>
  <si>
    <t>54b</t>
  </si>
  <si>
    <t>56a</t>
  </si>
  <si>
    <t>56b</t>
  </si>
  <si>
    <t>56c</t>
  </si>
  <si>
    <t>59a</t>
  </si>
  <si>
    <t>67a</t>
  </si>
  <si>
    <t>Consolidated</t>
  </si>
  <si>
    <t>(B) 
REGULATION (EU) NO 575/2013 
ARTICLE REFERENCE</t>
  </si>
  <si>
    <t>26 (1), 27, 28, 29, EBA list 26 (3)</t>
  </si>
  <si>
    <t>EBA list 26 (3)</t>
  </si>
  <si>
    <t>26 (1) (c)</t>
  </si>
  <si>
    <t>26 (1)</t>
  </si>
  <si>
    <t>26 (1) (f)</t>
  </si>
  <si>
    <t>486 (2)</t>
  </si>
  <si>
    <t>483 (2)</t>
  </si>
  <si>
    <t>84, 479, 480</t>
  </si>
  <si>
    <t>26 (2)</t>
  </si>
  <si>
    <t>34, 105</t>
  </si>
  <si>
    <t>36 (1) (b), 37, 472 (4)</t>
  </si>
  <si>
    <t>36 (1) (c), 38, 472 (5)</t>
  </si>
  <si>
    <t>33 (a)</t>
  </si>
  <si>
    <t>36 (1) (d), 40, 159, 472 (6)</t>
  </si>
  <si>
    <t>32 (1)</t>
  </si>
  <si>
    <t>33 (1) (b) (c)</t>
  </si>
  <si>
    <t>36 (1) (e), 41, 472 (7)</t>
  </si>
  <si>
    <t>36 (1) (f), 42, 472 (8)</t>
  </si>
  <si>
    <t>36 (1) (g), 44, 472 (9)</t>
  </si>
  <si>
    <t>36 (1) (h), 43, 45, 46, 49 (2) (3), 79, 472 (10)</t>
  </si>
  <si>
    <t>36 (1) (i), 43, 45, 47, 48 (1) (b), 49 (1) to (3), 79, 470, 472 (11)</t>
  </si>
  <si>
    <t>36 (1) (k)</t>
  </si>
  <si>
    <t>36 (1) (k) (i), 89 to 91</t>
  </si>
  <si>
    <t>36 (1) (k) (ii) 
243 (1) (b)
244 (1) (b)
258</t>
  </si>
  <si>
    <t>36 (1) (k) (iii), 379 (3)</t>
  </si>
  <si>
    <t>36 (1) (c), 38, 48 (1) (a), 470, 472 (5)</t>
  </si>
  <si>
    <t>48 (1)</t>
  </si>
  <si>
    <t>36 (1) (i), 48 (1) (b), 470, 472 (11)</t>
  </si>
  <si>
    <t>36 (1) (a), 472 (3)</t>
  </si>
  <si>
    <t>36 (1) (l)</t>
  </si>
  <si>
    <t>36 (1) (j)</t>
  </si>
  <si>
    <t>51, 52</t>
  </si>
  <si>
    <t>486 (3)</t>
  </si>
  <si>
    <t>483 (3)</t>
  </si>
  <si>
    <t>85, 86, 480</t>
  </si>
  <si>
    <t>52 (1) (b), 56 (a), 57, 475 (2)</t>
  </si>
  <si>
    <t>56 (b), 58, 475 (3)</t>
  </si>
  <si>
    <t>56 (c), 59, 60, 79, 475 (4)</t>
  </si>
  <si>
    <t>56 (d), 59, 79, 475 (4)</t>
  </si>
  <si>
    <t>472, 473(3)(a), 472 (4), 472 (6), 472 (8) (a), 472 (9), 472 (10) (a), 472 (11) (a)</t>
  </si>
  <si>
    <t>477, 477 (3), 477 (4) (a)</t>
  </si>
  <si>
    <t>467, 468, 481</t>
  </si>
  <si>
    <t>56 (e)</t>
  </si>
  <si>
    <t>62, 63</t>
  </si>
  <si>
    <t>486 (4)</t>
  </si>
  <si>
    <t>483 (4)</t>
  </si>
  <si>
    <t>87, 88, 480</t>
  </si>
  <si>
    <t>62 (c) &amp; (d)</t>
  </si>
  <si>
    <t>63 (b) (i), 66 (a), 67, 477 (2)</t>
  </si>
  <si>
    <t>66 (b), 68, 477 (3)</t>
  </si>
  <si>
    <t>66 (c), 69, 70, 79, 477 (4)</t>
  </si>
  <si>
    <t>66 (d), 69, 79, 477 (4)</t>
  </si>
  <si>
    <t>472, 472(3)(a), 472 (4), 472 (6), 472 (8), 472 (9), 472 (10) (a), 472 (11) (a)</t>
  </si>
  <si>
    <t>475, 475 (2) (a), 475 (3), 475 (4) (a)</t>
  </si>
  <si>
    <t>472, 472 (5), 472 (8) (b), 472 (10) (b), 472 (11) (b)</t>
  </si>
  <si>
    <t>475, 475 (2) (b), 475 (2) ©, 475 (4) (b)</t>
  </si>
  <si>
    <t>477, 477 (2) (b), 477 (2) (c), 477 (4) (b)</t>
  </si>
  <si>
    <t>92 (2) (a), 465</t>
  </si>
  <si>
    <t>92 (2) (b), 465</t>
  </si>
  <si>
    <t>92 (2) (c)</t>
  </si>
  <si>
    <t>CRD 128, 129, 140</t>
  </si>
  <si>
    <t>CRD 131</t>
  </si>
  <si>
    <t>CRD 128</t>
  </si>
  <si>
    <t>36 (1) (i), 45, 48, 470, 472 (11)</t>
  </si>
  <si>
    <t>36 (1) (c), 38, 48, 470, 472 (5)</t>
  </si>
  <si>
    <t>484 (3), 486 (2) &amp; (5)</t>
  </si>
  <si>
    <t>484 (4), 486 (3) &amp; (5)</t>
  </si>
  <si>
    <t>484 (5), 486 (4) &amp; (5)</t>
  </si>
  <si>
    <t>(A)
AMOUNT AT 
31 DECEMBER 2017</t>
  </si>
  <si>
    <t>36 (1) (h), 45, 46, 472 (10) 
56 (c), 59, 60, 475 (4), 66 (c), 69, 70, 477 (4)</t>
  </si>
  <si>
    <t>Personal customers</t>
  </si>
  <si>
    <t>Public housing</t>
  </si>
  <si>
    <t>Other residential rental</t>
  </si>
  <si>
    <t>Other services</t>
  </si>
  <si>
    <t>Construction</t>
  </si>
  <si>
    <t>Retail and wholesale</t>
  </si>
  <si>
    <t>Finance and insurance</t>
  </si>
  <si>
    <t>Manufacturing</t>
  </si>
  <si>
    <t>Public administration, institutions and education</t>
  </si>
  <si>
    <t>Professionals</t>
  </si>
  <si>
    <t>Agriculture</t>
  </si>
  <si>
    <t>Transport and goods handling</t>
  </si>
  <si>
    <t>Private housing cooperatives</t>
  </si>
  <si>
    <t>Commercial property rental</t>
  </si>
  <si>
    <t xml:space="preserve">"Of which: Debt securities" includes SFTs as well as counterparty exposure. </t>
  </si>
  <si>
    <t>Note: Figures are based on Financial Reporting (FINREP)</t>
  </si>
  <si>
    <t xml:space="preserve">Note: Defaulted exposures are distributed across exposure classes, while total value is shown in "exposures in default". </t>
  </si>
  <si>
    <t xml:space="preserve"> Credit adjustments due the management judgement of IFRS 9 are divided into specific and general risk adjustment.</t>
  </si>
  <si>
    <t>Note: Credit adjustments due the management judgement of IFRS 9 are divided into specific and general risk adjustment.</t>
  </si>
  <si>
    <t>Credit risk adjustment charges of the period only include new defaults.</t>
  </si>
  <si>
    <t>Table 1: Breaches of lower limit in VaR model backtest in Nykredit Realkredit</t>
  </si>
  <si>
    <t>VaR date</t>
  </si>
  <si>
    <t>P&amp;L date</t>
  </si>
  <si>
    <t>VaR in DKKm</t>
  </si>
  <si>
    <t>Actual P&amp;L in DKKm</t>
  </si>
  <si>
    <t>Hypothetical P&amp;L in DKKm</t>
  </si>
  <si>
    <t>Comment</t>
  </si>
  <si>
    <t>Table 2: Breaches of lower limit in VaR model backtest in Nykredit Bank</t>
  </si>
  <si>
    <t>Specialised lending (not applicable)</t>
  </si>
  <si>
    <t>2018Q2</t>
  </si>
  <si>
    <t>10. aug. 2017</t>
  </si>
  <si>
    <t>11. aug. 2017</t>
  </si>
  <si>
    <t>Udvidelser af spænd på især kreditobligationer, samt tab på aktier.</t>
  </si>
  <si>
    <t>8. nov. 2017</t>
  </si>
  <si>
    <t>9. nov. 2017</t>
  </si>
  <si>
    <t>Tab på enkelt aktiebeholdning på -25 mio. kr. (Vestas)</t>
  </si>
  <si>
    <t>10. nov. 2017</t>
  </si>
  <si>
    <t>Udidelser i rentespænd på kreditobligationer samt markante rentefald.</t>
  </si>
  <si>
    <t>Tab på enkelt aktiebeholdning (Pandora) samt udvidelser i rentespænd på kreditobligationer og realkreditobligationer.</t>
  </si>
  <si>
    <t>Udvidelser i rentespænd på kreditobligationer og realkreditobligationer samt markante rentefald.</t>
  </si>
  <si>
    <t>Udvidelser i rentespænd på kreditobligationer og realkreditobligationer.</t>
  </si>
  <si>
    <t>Udvidelser i rentespænd på kreditobligationer.</t>
  </si>
  <si>
    <t>2. maj. 2018</t>
  </si>
  <si>
    <t>3. maj 2018</t>
  </si>
  <si>
    <t>14. maj 2018</t>
  </si>
  <si>
    <t>15. maj 2018</t>
  </si>
  <si>
    <t>22. maj 2018</t>
  </si>
  <si>
    <t>23. maj 2018</t>
  </si>
  <si>
    <t>29. maj 2018</t>
  </si>
  <si>
    <t>8. juni 2018</t>
  </si>
  <si>
    <t>18. maj 2018</t>
  </si>
  <si>
    <t>22 maj 2018</t>
  </si>
  <si>
    <t>28. maj 2018</t>
  </si>
  <si>
    <t>7. juni 2018</t>
  </si>
  <si>
    <t>2. februar 2018</t>
  </si>
  <si>
    <t>5. februar 2018</t>
  </si>
  <si>
    <t>5. febraur 2018</t>
  </si>
  <si>
    <t>6. februar 2018</t>
  </si>
  <si>
    <t>Kursfald på variabelt forrentede realkreditobligationer</t>
  </si>
  <si>
    <t>2018Q1</t>
  </si>
  <si>
    <t>2018 Q2</t>
  </si>
  <si>
    <t>Chart 1: Backtest of internal model for market risk in Nykredit Realkredit - Q2/2018</t>
  </si>
  <si>
    <t>Chart 2: Backtest of internal model for market risk in Nykredit Bank - Q2/2018</t>
  </si>
  <si>
    <t xml:space="preserve">EU CR1-E – Non-performing and forborne exposures </t>
  </si>
  <si>
    <r>
      <t xml:space="preserve">  Exposures to regional governments, MDB, international organisations and PSE </t>
    </r>
    <r>
      <rPr>
        <b/>
        <u/>
        <sz val="6.5"/>
        <color rgb="FF000000"/>
        <rFont val="Arial"/>
        <family val="2"/>
      </rPr>
      <t>not</t>
    </r>
    <r>
      <rPr>
        <sz val="6.5"/>
        <color rgb="FF000000"/>
        <rFont val="Arial"/>
        <family val="2"/>
      </rPr>
      <t xml:space="preserve"> treated as sovereigns</t>
    </r>
  </si>
  <si>
    <r>
      <t>Of which: Debt securities</t>
    </r>
    <r>
      <rPr>
        <vertAlign val="superscript"/>
        <sz val="6.5"/>
        <color rgb="FF000000"/>
        <rFont val="Arial"/>
        <family val="2"/>
      </rPr>
      <t>1</t>
    </r>
  </si>
  <si>
    <t>30 June 2018</t>
  </si>
  <si>
    <t>For H1/2018</t>
  </si>
  <si>
    <t>Amount recognised in regulatory capital (H1 2018)</t>
  </si>
  <si>
    <t>DKK 4,471,500,000</t>
  </si>
  <si>
    <t>DKK 3,726,250,000</t>
  </si>
  <si>
    <t>DKK 372,625,000</t>
  </si>
  <si>
    <t>DKK 5,962,000,000</t>
  </si>
  <si>
    <t xml:space="preserve">Capital Base and Capital Requirements </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</si>
  <si>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amounts defined in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uncollectibility of part or all of the exposure. Those direct value adjustments should be disclosed as credit risk adjustments.
Credit risk adjustments charge: Charges booked in the period for specific and general credit risk adjustments.
Rows
Significant geographical areas mean (for the purpose of Template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are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t>
  </si>
  <si>
    <t>Accumulated credit risk adjustment</t>
  </si>
  <si>
    <t>EU-6a</t>
  </si>
  <si>
    <t>EU-6b</t>
  </si>
  <si>
    <t>Changes in the stock of credit risk adjustments (EU CR2-A)</t>
  </si>
  <si>
    <t>EU CR2-A – Changes in the stock of credit risk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</si>
</sst>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_ * #,##0.00_ ;_ * \-#,##0.00_ ;_ * &quot;-&quot;_ ;_ @_ "/>
  </numFmts>
  <fonts count="51"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i/>
      <sz val="9"/>
      <color theme="1"/>
      <name val="Verdana"/>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sz val="8"/>
      <color theme="1"/>
      <name val="Arial"/>
      <family val="2"/>
    </font>
    <font>
      <sz val="11"/>
      <color theme="1"/>
      <name val="Arial"/>
      <family val="2"/>
    </font>
    <font>
      <b/>
      <sz val="6.5"/>
      <color rgb="FF10137C"/>
      <name val="Arial"/>
      <family val="2"/>
    </font>
    <font>
      <b/>
      <sz val="6.5"/>
      <color rgb="FF07094A"/>
      <name val="Arial"/>
      <family val="2"/>
    </font>
    <font>
      <sz val="11"/>
      <color rgb="FF07094A"/>
      <name val="Arial"/>
      <family val="2"/>
    </font>
    <font>
      <sz val="9"/>
      <name val="Arial"/>
      <family val="2"/>
    </font>
    <font>
      <u/>
      <sz val="9"/>
      <color theme="10"/>
      <name val="Arial"/>
      <family val="2"/>
    </font>
    <font>
      <sz val="6.5"/>
      <color rgb="FF10137C"/>
      <name val="Arial"/>
      <family val="2"/>
    </font>
    <font>
      <sz val="6.5"/>
      <color rgb="FF07094A"/>
      <name val="Arial"/>
      <family val="2"/>
    </font>
    <font>
      <sz val="6.5"/>
      <color rgb="FF000000"/>
      <name val="Arial"/>
      <family val="2"/>
    </font>
    <font>
      <b/>
      <sz val="9"/>
      <color rgb="FF10137C"/>
      <name val="Arial"/>
      <family val="2"/>
    </font>
    <font>
      <u/>
      <sz val="9"/>
      <color rgb="FF07094A"/>
      <name val="Arial"/>
      <family val="2"/>
    </font>
    <font>
      <sz val="6.5"/>
      <color theme="1"/>
      <name val="Arial"/>
      <family val="2"/>
    </font>
    <font>
      <sz val="9"/>
      <color rgb="FF07094A"/>
      <name val="Arial"/>
      <family val="2"/>
    </font>
    <font>
      <b/>
      <sz val="9"/>
      <color rgb="FF07094A"/>
      <name val="Arial"/>
      <family val="2"/>
    </font>
    <font>
      <b/>
      <u/>
      <sz val="6.5"/>
      <color rgb="FF000000"/>
      <name val="Arial"/>
      <family val="2"/>
    </font>
    <font>
      <sz val="8"/>
      <color rgb="FF000000"/>
      <name val="Arial"/>
      <family val="2"/>
    </font>
    <font>
      <b/>
      <sz val="9"/>
      <color rgb="FFFF0000"/>
      <name val="Arial"/>
      <family val="2"/>
    </font>
    <font>
      <b/>
      <sz val="8"/>
      <color rgb="FF000000"/>
      <name val="Arial"/>
      <family val="2"/>
    </font>
    <font>
      <b/>
      <sz val="9"/>
      <color theme="1"/>
      <name val="Arial"/>
      <family val="2"/>
    </font>
    <font>
      <b/>
      <sz val="9"/>
      <name val="Arial"/>
      <family val="2"/>
    </font>
    <font>
      <sz val="8"/>
      <color rgb="FF07094A"/>
      <name val="Arial"/>
      <family val="2"/>
    </font>
    <font>
      <b/>
      <sz val="7"/>
      <color rgb="FF000000"/>
      <name val="Arial"/>
      <family val="2"/>
    </font>
    <font>
      <sz val="7"/>
      <color rgb="FF000000"/>
      <name val="Arial"/>
      <family val="2"/>
    </font>
    <font>
      <sz val="11"/>
      <color rgb="FFFF0000"/>
      <name val="Arial"/>
      <family val="2"/>
    </font>
    <font>
      <sz val="6.5"/>
      <name val="Arial"/>
      <family val="2"/>
    </font>
    <font>
      <sz val="9"/>
      <color theme="1"/>
      <name val="Arial"/>
      <family val="2"/>
    </font>
    <font>
      <sz val="9"/>
      <color rgb="FFFF0000"/>
      <name val="Arial"/>
      <family val="2"/>
    </font>
    <font>
      <b/>
      <sz val="11"/>
      <color rgb="FFFF0000"/>
      <name val="Arial"/>
      <family val="2"/>
    </font>
    <font>
      <vertAlign val="superscript"/>
      <sz val="6.5"/>
      <color rgb="FF000000"/>
      <name val="Arial"/>
      <family val="2"/>
    </font>
    <font>
      <b/>
      <sz val="24"/>
      <color rgb="FF10137C"/>
      <name val="Arial"/>
      <family val="2"/>
    </font>
  </fonts>
  <fills count="24">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EDE8E6"/>
        <bgColor indexed="64"/>
      </patternFill>
    </fill>
    <fill>
      <patternFill patternType="solid">
        <fgColor rgb="FF0F1E82"/>
        <bgColor indexed="64"/>
      </patternFill>
    </fill>
    <fill>
      <patternFill patternType="solid">
        <fgColor rgb="FF68D2DF"/>
        <bgColor indexed="64"/>
      </patternFill>
    </fill>
    <fill>
      <patternFill patternType="solid">
        <fgColor rgb="FFFEAD63"/>
        <bgColor indexed="64"/>
      </patternFill>
    </fill>
    <fill>
      <patternFill patternType="solid">
        <fgColor rgb="FFFFD568"/>
        <bgColor indexed="64"/>
      </patternFill>
    </fill>
    <fill>
      <patternFill patternType="solid">
        <fgColor rgb="FF948D8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rgb="FFA0A8AC"/>
      </top>
      <bottom style="thin">
        <color rgb="FFA0A8AC"/>
      </bottom>
      <diagonal/>
    </border>
    <border>
      <left/>
      <right/>
      <top style="thin">
        <color rgb="FFA0A8AC"/>
      </top>
      <bottom/>
      <diagonal/>
    </border>
    <border>
      <left/>
      <right/>
      <top/>
      <bottom style="thin">
        <color rgb="FFA0A8AC"/>
      </bottom>
      <diagonal/>
    </border>
    <border>
      <left/>
      <right/>
      <top/>
      <bottom style="thin">
        <color rgb="FF07094A"/>
      </bottom>
      <diagonal/>
    </border>
    <border>
      <left/>
      <right/>
      <top style="thin">
        <color rgb="FF07094A"/>
      </top>
      <bottom style="thin">
        <color rgb="FF07094A"/>
      </bottom>
      <diagonal/>
    </border>
    <border>
      <left/>
      <right/>
      <top style="thin">
        <color rgb="FF07094A"/>
      </top>
      <bottom/>
      <diagonal/>
    </border>
    <border>
      <left/>
      <right/>
      <top style="thin">
        <color rgb="FF948D86"/>
      </top>
      <bottom style="thin">
        <color rgb="FF948D86"/>
      </bottom>
      <diagonal/>
    </border>
    <border>
      <left/>
      <right/>
      <top/>
      <bottom style="thin">
        <color rgb="FF948D86"/>
      </bottom>
      <diagonal/>
    </border>
    <border>
      <left/>
      <right/>
      <top style="thin">
        <color rgb="FF948D86"/>
      </top>
      <bottom/>
      <diagonal/>
    </border>
    <border>
      <left/>
      <right/>
      <top style="thin">
        <color rgb="FF948D86"/>
      </top>
      <bottom style="thin">
        <color rgb="FF07094A"/>
      </bottom>
      <diagonal/>
    </border>
    <border>
      <left style="thin">
        <color rgb="FF07094A"/>
      </left>
      <right/>
      <top style="thin">
        <color rgb="FF10137C"/>
      </top>
      <bottom style="thin">
        <color rgb="FF07094A"/>
      </bottom>
      <diagonal/>
    </border>
    <border>
      <left style="thin">
        <color rgb="FF07094A"/>
      </left>
      <right/>
      <top/>
      <bottom style="thin">
        <color rgb="FF07094A"/>
      </bottom>
      <diagonal/>
    </border>
    <border>
      <left style="thin">
        <color rgb="FF07094A"/>
      </left>
      <right/>
      <top style="thin">
        <color rgb="FF07094A"/>
      </top>
      <bottom style="thin">
        <color rgb="FF07094A"/>
      </bottom>
      <diagonal/>
    </border>
    <border>
      <left style="thin">
        <color rgb="FF07094A"/>
      </left>
      <right/>
      <top style="thin">
        <color rgb="FF07094A"/>
      </top>
      <bottom/>
      <diagonal/>
    </border>
    <border>
      <left style="thin">
        <color rgb="FF07094A"/>
      </left>
      <right style="thin">
        <color rgb="FF10137C"/>
      </right>
      <top/>
      <bottom style="thin">
        <color rgb="FF07094A"/>
      </bottom>
      <diagonal/>
    </border>
    <border>
      <left/>
      <right/>
      <top style="thin">
        <color rgb="FF07094A"/>
      </top>
      <bottom style="thin">
        <color rgb="FF948D86"/>
      </bottom>
      <diagonal/>
    </border>
    <border>
      <left/>
      <right/>
      <top style="thin">
        <color rgb="FFA0A8AC"/>
      </top>
      <bottom style="thin">
        <color rgb="FF10137C"/>
      </bottom>
      <diagonal/>
    </border>
  </borders>
  <cellStyleXfs count="54">
    <xf numFmtId="0" fontId="0" fillId="0" borderId="0"/>
    <xf numFmtId="43" fontId="6" fillId="0" borderId="0" applyFont="0" applyFill="0" applyBorder="0" applyAlignment="0" applyProtection="0"/>
    <xf numFmtId="164" fontId="7" fillId="0" borderId="0" applyFont="0" applyFill="0" applyBorder="0" applyAlignment="0" applyProtection="0"/>
    <xf numFmtId="0" fontId="8" fillId="0" borderId="0"/>
    <xf numFmtId="3" fontId="7" fillId="3" borderId="1" applyFont="0">
      <alignment horizontal="right" vertical="center"/>
      <protection locked="0"/>
    </xf>
    <xf numFmtId="0" fontId="7" fillId="0" borderId="0">
      <alignment vertical="center"/>
    </xf>
    <xf numFmtId="0" fontId="7" fillId="0" borderId="0">
      <alignment vertical="center"/>
    </xf>
    <xf numFmtId="0" fontId="9" fillId="0" borderId="0" applyNumberFormat="0" applyFill="0" applyBorder="0" applyAlignment="0" applyProtection="0"/>
    <xf numFmtId="0" fontId="7" fillId="4" borderId="1" applyNumberFormat="0" applyFont="0" applyBorder="0">
      <alignment horizontal="center" vertical="center"/>
    </xf>
    <xf numFmtId="0" fontId="11" fillId="0" borderId="0">
      <alignment horizontal="left"/>
    </xf>
    <xf numFmtId="0" fontId="12" fillId="0" borderId="0">
      <alignment horizontal="left"/>
    </xf>
    <xf numFmtId="0" fontId="12" fillId="0" borderId="0">
      <alignment horizontal="right"/>
    </xf>
    <xf numFmtId="0" fontId="13" fillId="0" borderId="0">
      <alignment horizontal="left"/>
    </xf>
    <xf numFmtId="0" fontId="14" fillId="0" borderId="0" applyNumberFormat="0" applyFill="0" applyBorder="0" applyAlignment="0" applyProtection="0"/>
    <xf numFmtId="0" fontId="15" fillId="5" borderId="3" applyNumberFormat="0" applyFill="0" applyBorder="0" applyAlignment="0" applyProtection="0">
      <alignment horizontal="left"/>
    </xf>
    <xf numFmtId="0" fontId="16" fillId="5" borderId="2" applyFont="0" applyBorder="0">
      <alignment horizontal="center" wrapText="1"/>
    </xf>
    <xf numFmtId="0" fontId="17" fillId="0" borderId="0"/>
    <xf numFmtId="41" fontId="13" fillId="0" borderId="0">
      <alignment horizontal="right"/>
    </xf>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8" fillId="0" borderId="0">
      <alignment horizontal="left"/>
    </xf>
    <xf numFmtId="0" fontId="18" fillId="0" borderId="0">
      <alignment horizontal="left"/>
    </xf>
    <xf numFmtId="0" fontId="12" fillId="0" borderId="0">
      <alignment horizontal="center"/>
    </xf>
    <xf numFmtId="0" fontId="13" fillId="0" borderId="0">
      <alignment horizontal="left"/>
    </xf>
    <xf numFmtId="0" fontId="13" fillId="0" borderId="0">
      <alignment horizontal="right"/>
    </xf>
    <xf numFmtId="0" fontId="11" fillId="0" borderId="0">
      <alignment horizontal="left"/>
    </xf>
    <xf numFmtId="0" fontId="13" fillId="0" borderId="0">
      <alignment horizontal="right"/>
    </xf>
    <xf numFmtId="0" fontId="11" fillId="0" borderId="0">
      <alignment horizontal="right"/>
    </xf>
    <xf numFmtId="0" fontId="13" fillId="0" borderId="0">
      <alignment horizontal="left"/>
    </xf>
    <xf numFmtId="41" fontId="11" fillId="0" borderId="4">
      <alignment horizontal="right"/>
    </xf>
    <xf numFmtId="41" fontId="11" fillId="0" borderId="0">
      <alignment horizontal="right"/>
    </xf>
    <xf numFmtId="0" fontId="11" fillId="0" borderId="4">
      <alignment horizontal="left"/>
    </xf>
    <xf numFmtId="0" fontId="11" fillId="0" borderId="0">
      <alignment textRotation="90"/>
    </xf>
    <xf numFmtId="0" fontId="12" fillId="0" borderId="0">
      <alignment textRotation="90"/>
    </xf>
    <xf numFmtId="0" fontId="5" fillId="0" borderId="0"/>
    <xf numFmtId="43" fontId="5" fillId="0" borderId="0" applyFont="0" applyFill="0" applyBorder="0" applyAlignment="0" applyProtection="0"/>
    <xf numFmtId="43" fontId="1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43" fontId="4" fillId="0" borderId="0" applyFont="0" applyFill="0" applyBorder="0" applyAlignment="0" applyProtection="0"/>
    <xf numFmtId="9" fontId="17" fillId="0" borderId="0" applyFont="0" applyFill="0" applyBorder="0" applyAlignment="0" applyProtection="0"/>
    <xf numFmtId="0" fontId="3" fillId="0" borderId="0"/>
    <xf numFmtId="43" fontId="2" fillId="0" borderId="0" applyFont="0" applyFill="0" applyBorder="0" applyAlignment="0" applyProtection="0"/>
    <xf numFmtId="0" fontId="1" fillId="0" borderId="0"/>
  </cellStyleXfs>
  <cellXfs count="433">
    <xf numFmtId="0" fontId="0" fillId="0" borderId="0" xfId="0"/>
    <xf numFmtId="0" fontId="19" fillId="19" borderId="0" xfId="35" applyFont="1" applyFill="1">
      <alignment horizontal="left"/>
    </xf>
    <xf numFmtId="0" fontId="21" fillId="0" borderId="0" xfId="0" applyFont="1" applyAlignment="1">
      <alignment wrapText="1"/>
    </xf>
    <xf numFmtId="0" fontId="22" fillId="0" borderId="0" xfId="35" applyFont="1" applyAlignment="1">
      <alignment horizontal="left" vertical="center" wrapText="1"/>
    </xf>
    <xf numFmtId="0" fontId="23" fillId="0" borderId="0" xfId="35" applyFont="1" applyAlignment="1">
      <alignment horizontal="left" vertical="center" wrapText="1"/>
    </xf>
    <xf numFmtId="0" fontId="24" fillId="0" borderId="0" xfId="0" applyFont="1" applyAlignment="1">
      <alignment wrapText="1"/>
    </xf>
    <xf numFmtId="0" fontId="23" fillId="0" borderId="0" xfId="35" applyFont="1" applyAlignment="1">
      <alignment horizontal="right" wrapText="1"/>
    </xf>
    <xf numFmtId="0" fontId="25" fillId="0" borderId="0" xfId="0" applyFont="1" applyAlignment="1">
      <alignment wrapText="1"/>
    </xf>
    <xf numFmtId="0" fontId="27" fillId="0" borderId="9" xfId="35" applyFont="1" applyBorder="1" applyAlignment="1">
      <alignment horizontal="left" vertical="center" wrapText="1"/>
    </xf>
    <xf numFmtId="0" fontId="28" fillId="0" borderId="9" xfId="35" applyFont="1" applyBorder="1" applyAlignment="1">
      <alignment horizontal="left" vertical="center" wrapText="1"/>
    </xf>
    <xf numFmtId="0" fontId="27" fillId="0" borderId="7" xfId="10" applyFont="1" applyBorder="1" applyAlignment="1">
      <alignment horizontal="left" wrapText="1"/>
    </xf>
    <xf numFmtId="0" fontId="28" fillId="0" borderId="7" xfId="10" applyFont="1" applyBorder="1" applyAlignment="1">
      <alignment horizontal="left" wrapText="1"/>
    </xf>
    <xf numFmtId="0" fontId="29" fillId="0" borderId="0" xfId="12" applyFont="1" applyAlignment="1">
      <alignment horizontal="left" vertical="center" wrapText="1"/>
    </xf>
    <xf numFmtId="41" fontId="29" fillId="0" borderId="0" xfId="17" applyFont="1" applyAlignment="1">
      <alignment horizontal="right" wrapText="1"/>
    </xf>
    <xf numFmtId="0" fontId="23" fillId="0" borderId="10" xfId="41" applyFont="1" applyBorder="1" applyAlignment="1">
      <alignment horizontal="left" vertical="center" wrapText="1"/>
    </xf>
    <xf numFmtId="41" fontId="23" fillId="0" borderId="10" xfId="39" applyFont="1" applyBorder="1" applyAlignment="1">
      <alignment horizontal="right" wrapText="1"/>
    </xf>
    <xf numFmtId="0" fontId="23" fillId="0" borderId="0" xfId="35" applyFont="1" applyBorder="1" applyAlignment="1">
      <alignment horizontal="left" vertical="center" wrapText="1"/>
    </xf>
    <xf numFmtId="165" fontId="24" fillId="0" borderId="0" xfId="2" applyNumberFormat="1" applyFont="1" applyFill="1" applyBorder="1" applyAlignment="1">
      <alignment horizontal="right" wrapText="1"/>
    </xf>
    <xf numFmtId="0" fontId="29" fillId="0" borderId="7" xfId="12" applyFont="1" applyBorder="1" applyAlignment="1">
      <alignment horizontal="left" vertical="center" wrapText="1"/>
    </xf>
    <xf numFmtId="41" fontId="29" fillId="0" borderId="7" xfId="17" applyFont="1" applyBorder="1" applyAlignment="1">
      <alignment horizontal="right" wrapText="1"/>
    </xf>
    <xf numFmtId="0" fontId="29" fillId="0" borderId="0" xfId="12" applyFont="1" applyBorder="1" applyAlignment="1">
      <alignment horizontal="left" vertical="center" wrapText="1"/>
    </xf>
    <xf numFmtId="41" fontId="29" fillId="0" borderId="0" xfId="17" applyFont="1" applyBorder="1" applyAlignment="1">
      <alignment horizontal="right" wrapText="1"/>
    </xf>
    <xf numFmtId="0" fontId="30" fillId="0" borderId="0" xfId="41" applyFont="1" applyBorder="1" applyAlignment="1">
      <alignment horizontal="right"/>
    </xf>
    <xf numFmtId="0" fontId="23" fillId="0" borderId="0" xfId="35" applyFont="1" applyFill="1" applyBorder="1" applyAlignment="1">
      <alignment horizontal="left" vertical="center" wrapText="1"/>
    </xf>
    <xf numFmtId="165" fontId="31" fillId="0" borderId="0" xfId="2" applyNumberFormat="1" applyFont="1" applyFill="1" applyBorder="1" applyAlignment="1">
      <alignment horizontal="right" wrapText="1"/>
    </xf>
    <xf numFmtId="0" fontId="23" fillId="0" borderId="7" xfId="41" applyFont="1" applyBorder="1" applyAlignment="1">
      <alignment horizontal="left" vertical="center" wrapText="1"/>
    </xf>
    <xf numFmtId="41" fontId="23" fillId="0" borderId="7" xfId="39" applyFont="1" applyBorder="1" applyAlignment="1">
      <alignment horizontal="right" wrapText="1"/>
    </xf>
    <xf numFmtId="0" fontId="29" fillId="18" borderId="0" xfId="12" applyFont="1" applyFill="1" applyAlignment="1">
      <alignment horizontal="left" vertical="center" wrapText="1"/>
    </xf>
    <xf numFmtId="167" fontId="29" fillId="0" borderId="0" xfId="50" applyNumberFormat="1" applyFont="1" applyAlignment="1">
      <alignment horizontal="right" wrapText="1"/>
    </xf>
    <xf numFmtId="0" fontId="22" fillId="0" borderId="0" xfId="35" applyFont="1" applyBorder="1" applyAlignment="1">
      <alignment horizontal="left" vertical="center" wrapText="1"/>
    </xf>
    <xf numFmtId="41" fontId="23" fillId="0" borderId="0" xfId="39" applyFont="1" applyBorder="1" applyAlignment="1">
      <alignment horizontal="right" wrapText="1"/>
    </xf>
    <xf numFmtId="0" fontId="22" fillId="0" borderId="0" xfId="35" applyFont="1" applyAlignment="1">
      <alignment vertical="center" wrapText="1"/>
    </xf>
    <xf numFmtId="0" fontId="23" fillId="0" borderId="0" xfId="35" applyFont="1" applyAlignment="1">
      <alignment vertical="center" wrapText="1"/>
    </xf>
    <xf numFmtId="0" fontId="22" fillId="0" borderId="0" xfId="35" applyFont="1" applyAlignment="1">
      <alignment wrapText="1"/>
    </xf>
    <xf numFmtId="0" fontId="32" fillId="0" borderId="0" xfId="0" applyFont="1" applyAlignment="1">
      <alignment vertical="center" wrapText="1"/>
    </xf>
    <xf numFmtId="0" fontId="21" fillId="0" borderId="0" xfId="0" applyFont="1"/>
    <xf numFmtId="0" fontId="22" fillId="0" borderId="0" xfId="35" applyFont="1">
      <alignment horizontal="left"/>
    </xf>
    <xf numFmtId="0" fontId="23" fillId="0" borderId="0" xfId="35" applyFont="1">
      <alignment horizontal="left"/>
    </xf>
    <xf numFmtId="0" fontId="27" fillId="0" borderId="9" xfId="10" applyFont="1" applyBorder="1">
      <alignment horizontal="left"/>
    </xf>
    <xf numFmtId="0" fontId="28" fillId="0" borderId="9" xfId="10" applyFont="1" applyBorder="1">
      <alignment horizontal="left"/>
    </xf>
    <xf numFmtId="49" fontId="29" fillId="18" borderId="9" xfId="12" applyNumberFormat="1" applyFont="1" applyFill="1" applyBorder="1">
      <alignment horizontal="left"/>
    </xf>
    <xf numFmtId="0" fontId="27" fillId="0" borderId="0" xfId="10" applyFont="1" applyBorder="1">
      <alignment horizontal="left"/>
    </xf>
    <xf numFmtId="0" fontId="28" fillId="0" borderId="0" xfId="10" applyFont="1" applyBorder="1">
      <alignment horizontal="left"/>
    </xf>
    <xf numFmtId="0" fontId="29" fillId="18" borderId="0" xfId="12" applyFont="1" applyFill="1" applyBorder="1">
      <alignment horizontal="left"/>
    </xf>
    <xf numFmtId="0" fontId="27" fillId="0" borderId="7" xfId="10" applyFont="1" applyBorder="1">
      <alignment horizontal="left"/>
    </xf>
    <xf numFmtId="0" fontId="28" fillId="0" borderId="7" xfId="10" applyFont="1" applyBorder="1">
      <alignment horizontal="left"/>
    </xf>
    <xf numFmtId="0" fontId="29" fillId="18" borderId="7" xfId="12" applyFont="1" applyFill="1" applyBorder="1">
      <alignment horizontal="left"/>
    </xf>
    <xf numFmtId="0" fontId="21" fillId="0" borderId="0" xfId="0" applyFont="1" applyBorder="1"/>
    <xf numFmtId="0" fontId="33" fillId="0" borderId="0" xfId="0" applyFont="1" applyFill="1"/>
    <xf numFmtId="0" fontId="25" fillId="0" borderId="0" xfId="0" applyFont="1" applyFill="1"/>
    <xf numFmtId="0" fontId="27" fillId="0" borderId="8" xfId="10" applyFont="1" applyBorder="1">
      <alignment horizontal="left"/>
    </xf>
    <xf numFmtId="0" fontId="28" fillId="0" borderId="8" xfId="10" applyFont="1" applyBorder="1">
      <alignment horizontal="left"/>
    </xf>
    <xf numFmtId="0" fontId="28" fillId="0" borderId="8" xfId="11" quotePrefix="1" applyFont="1" applyBorder="1">
      <alignment horizontal="right"/>
    </xf>
    <xf numFmtId="0" fontId="29" fillId="0" borderId="0" xfId="12" applyFont="1">
      <alignment horizontal="left"/>
    </xf>
    <xf numFmtId="41" fontId="29" fillId="0" borderId="0" xfId="17" applyFont="1">
      <alignment horizontal="right"/>
    </xf>
    <xf numFmtId="0" fontId="29" fillId="0" borderId="0" xfId="12" applyFont="1" applyAlignment="1">
      <alignment horizontal="left" wrapText="1"/>
    </xf>
    <xf numFmtId="0" fontId="29" fillId="0" borderId="11" xfId="12" applyFont="1" applyBorder="1">
      <alignment horizontal="left"/>
    </xf>
    <xf numFmtId="41" fontId="29" fillId="0" borderId="11" xfId="17" applyFont="1" applyBorder="1">
      <alignment horizontal="right"/>
    </xf>
    <xf numFmtId="0" fontId="22" fillId="0" borderId="0" xfId="41" applyFont="1" applyBorder="1">
      <alignment horizontal="left"/>
    </xf>
    <xf numFmtId="0" fontId="23" fillId="0" borderId="0" xfId="41" applyFont="1" applyBorder="1">
      <alignment horizontal="left"/>
    </xf>
    <xf numFmtId="41" fontId="23" fillId="0" borderId="0" xfId="39" applyFont="1" applyBorder="1">
      <alignment horizontal="right"/>
    </xf>
    <xf numFmtId="0" fontId="21" fillId="0" borderId="9" xfId="0" applyFont="1" applyBorder="1"/>
    <xf numFmtId="0" fontId="22" fillId="0" borderId="7" xfId="35" applyFont="1" applyBorder="1">
      <alignment horizontal="left"/>
    </xf>
    <xf numFmtId="0" fontId="23" fillId="0" borderId="7" xfId="35" applyFont="1" applyBorder="1">
      <alignment horizontal="left"/>
    </xf>
    <xf numFmtId="0" fontId="33" fillId="0" borderId="7" xfId="0" applyFont="1" applyFill="1" applyBorder="1"/>
    <xf numFmtId="0" fontId="27" fillId="0" borderId="8" xfId="11" applyFont="1" applyBorder="1">
      <alignment horizontal="right"/>
    </xf>
    <xf numFmtId="0" fontId="28" fillId="0" borderId="8" xfId="11" applyFont="1" applyBorder="1" applyAlignment="1">
      <alignment horizontal="left"/>
    </xf>
    <xf numFmtId="0" fontId="28" fillId="0" borderId="8" xfId="11" applyFont="1" applyBorder="1">
      <alignment horizontal="right"/>
    </xf>
    <xf numFmtId="0" fontId="23" fillId="0" borderId="10" xfId="41" applyFont="1" applyBorder="1">
      <alignment horizontal="left"/>
    </xf>
    <xf numFmtId="41" fontId="23" fillId="0" borderId="10" xfId="39" applyFont="1" applyBorder="1">
      <alignment horizontal="right"/>
    </xf>
    <xf numFmtId="41" fontId="22" fillId="0" borderId="0" xfId="40" applyFont="1">
      <alignment horizontal="right"/>
    </xf>
    <xf numFmtId="0" fontId="23" fillId="0" borderId="10" xfId="41" applyFont="1" applyFill="1" applyBorder="1">
      <alignment horizontal="left"/>
    </xf>
    <xf numFmtId="41" fontId="23" fillId="0" borderId="10" xfId="39" applyFont="1" applyFill="1" applyBorder="1">
      <alignment horizontal="right"/>
    </xf>
    <xf numFmtId="41" fontId="23" fillId="0" borderId="0" xfId="40" applyFont="1">
      <alignment horizontal="right"/>
    </xf>
    <xf numFmtId="167" fontId="23" fillId="0" borderId="10" xfId="50" applyNumberFormat="1" applyFont="1" applyFill="1" applyBorder="1" applyAlignment="1">
      <alignment horizontal="right"/>
    </xf>
    <xf numFmtId="0" fontId="23" fillId="0" borderId="0" xfId="35" applyFont="1" applyBorder="1">
      <alignment horizontal="left"/>
    </xf>
    <xf numFmtId="0" fontId="29" fillId="0" borderId="9" xfId="12" applyFont="1" applyBorder="1">
      <alignment horizontal="left"/>
    </xf>
    <xf numFmtId="41" fontId="29" fillId="0" borderId="9" xfId="17" applyFont="1" applyBorder="1">
      <alignment horizontal="right"/>
    </xf>
    <xf numFmtId="0" fontId="29" fillId="0" borderId="7" xfId="12" applyFont="1" applyBorder="1">
      <alignment horizontal="left"/>
    </xf>
    <xf numFmtId="41" fontId="29" fillId="0" borderId="7" xfId="17" applyFont="1" applyBorder="1">
      <alignment horizontal="right"/>
    </xf>
    <xf numFmtId="0" fontId="34" fillId="0" borderId="0" xfId="7" applyFont="1" applyFill="1" applyBorder="1" applyAlignment="1">
      <alignment vertical="top" wrapText="1"/>
    </xf>
    <xf numFmtId="3" fontId="21" fillId="0" borderId="0" xfId="0" applyNumberFormat="1" applyFont="1"/>
    <xf numFmtId="0" fontId="24" fillId="0" borderId="7" xfId="0" applyFont="1" applyBorder="1" applyAlignment="1">
      <alignment horizontal="left"/>
    </xf>
    <xf numFmtId="0" fontId="23" fillId="0" borderId="7" xfId="35" applyFont="1" applyBorder="1" applyAlignment="1">
      <alignment horizontal="right" wrapText="1"/>
    </xf>
    <xf numFmtId="0" fontId="21" fillId="0" borderId="0" xfId="0" applyFont="1" applyAlignment="1">
      <alignment horizontal="left"/>
    </xf>
    <xf numFmtId="0" fontId="26" fillId="0" borderId="0" xfId="13" applyFont="1" applyAlignment="1">
      <alignment horizontal="left"/>
    </xf>
    <xf numFmtId="0" fontId="28" fillId="2" borderId="0" xfId="32" applyFont="1" applyFill="1" applyBorder="1" applyAlignment="1"/>
    <xf numFmtId="0" fontId="28" fillId="0" borderId="7" xfId="11" applyFont="1" applyBorder="1" applyAlignment="1">
      <alignment horizontal="right" wrapText="1"/>
    </xf>
    <xf numFmtId="0" fontId="28" fillId="2" borderId="7" xfId="32" applyFont="1" applyFill="1" applyBorder="1" applyAlignment="1"/>
    <xf numFmtId="41" fontId="23" fillId="18" borderId="0" xfId="40" applyFont="1" applyFill="1" applyBorder="1">
      <alignment horizontal="right"/>
    </xf>
    <xf numFmtId="41" fontId="23" fillId="0" borderId="0" xfId="40" applyFont="1" applyBorder="1">
      <alignment horizontal="right"/>
    </xf>
    <xf numFmtId="3" fontId="36" fillId="0" borderId="0" xfId="0" applyNumberFormat="1" applyFont="1"/>
    <xf numFmtId="41" fontId="29" fillId="18" borderId="12" xfId="17" applyFont="1" applyFill="1" applyBorder="1">
      <alignment horizontal="right"/>
    </xf>
    <xf numFmtId="41" fontId="29" fillId="0" borderId="12" xfId="17" applyFont="1" applyBorder="1">
      <alignment horizontal="right"/>
    </xf>
    <xf numFmtId="41" fontId="29" fillId="18" borderId="0" xfId="17" applyFont="1" applyFill="1">
      <alignment horizontal="right"/>
    </xf>
    <xf numFmtId="165" fontId="21" fillId="0" borderId="0" xfId="1" applyNumberFormat="1" applyFont="1" applyBorder="1" applyAlignment="1">
      <alignment wrapText="1"/>
    </xf>
    <xf numFmtId="0" fontId="21" fillId="0" borderId="0" xfId="0" applyFont="1" applyFill="1"/>
    <xf numFmtId="0" fontId="37" fillId="0" borderId="0" xfId="0" applyFont="1" applyFill="1"/>
    <xf numFmtId="41" fontId="23" fillId="18" borderId="10" xfId="40" applyFont="1" applyFill="1" applyBorder="1">
      <alignment horizontal="right"/>
    </xf>
    <xf numFmtId="41" fontId="23" fillId="0" borderId="10" xfId="40" applyFont="1" applyBorder="1">
      <alignment horizontal="right"/>
    </xf>
    <xf numFmtId="3" fontId="38" fillId="0" borderId="0" xfId="0" applyNumberFormat="1" applyFont="1"/>
    <xf numFmtId="0" fontId="38" fillId="0" borderId="0" xfId="0" applyFont="1"/>
    <xf numFmtId="0" fontId="21" fillId="0" borderId="0" xfId="0" applyFont="1" applyAlignment="1">
      <alignment horizontal="center"/>
    </xf>
    <xf numFmtId="41" fontId="29" fillId="18" borderId="0" xfId="17" applyFont="1" applyFill="1" applyBorder="1">
      <alignment horizontal="right"/>
    </xf>
    <xf numFmtId="41" fontId="29" fillId="0" borderId="0" xfId="17" applyFont="1" applyBorder="1">
      <alignment horizontal="right"/>
    </xf>
    <xf numFmtId="41" fontId="29" fillId="18" borderId="7" xfId="17" applyFont="1" applyFill="1" applyBorder="1">
      <alignment horizontal="right"/>
    </xf>
    <xf numFmtId="41" fontId="29" fillId="0" borderId="0" xfId="17" applyFont="1" applyFill="1" applyBorder="1">
      <alignment horizontal="right"/>
    </xf>
    <xf numFmtId="41" fontId="28" fillId="0" borderId="10" xfId="17" applyFont="1" applyBorder="1">
      <alignment horizontal="right"/>
    </xf>
    <xf numFmtId="41" fontId="28" fillId="18" borderId="10" xfId="17" applyFont="1" applyFill="1" applyBorder="1">
      <alignment horizontal="right"/>
    </xf>
    <xf numFmtId="41" fontId="23" fillId="18" borderId="7" xfId="40" applyFont="1" applyFill="1" applyBorder="1">
      <alignment horizontal="right"/>
    </xf>
    <xf numFmtId="41" fontId="23" fillId="0" borderId="7" xfId="40" applyFont="1" applyBorder="1">
      <alignment horizontal="right"/>
    </xf>
    <xf numFmtId="165" fontId="21" fillId="0" borderId="0" xfId="0" applyNumberFormat="1" applyFont="1"/>
    <xf numFmtId="0" fontId="22" fillId="0" borderId="0" xfId="41" applyFont="1" applyBorder="1" applyAlignment="1">
      <alignment horizontal="left"/>
    </xf>
    <xf numFmtId="41" fontId="22" fillId="0" borderId="0" xfId="40" applyFont="1" applyFill="1" applyBorder="1">
      <alignment horizontal="right"/>
    </xf>
    <xf numFmtId="0" fontId="29" fillId="0" borderId="0" xfId="12" applyFont="1" applyBorder="1" applyAlignment="1">
      <alignment horizontal="left" vertical="top" wrapText="1"/>
    </xf>
    <xf numFmtId="0" fontId="39" fillId="0" borderId="0" xfId="0" applyFont="1" applyFill="1" applyBorder="1"/>
    <xf numFmtId="165" fontId="37" fillId="0" borderId="0" xfId="0" applyNumberFormat="1" applyFont="1"/>
    <xf numFmtId="0" fontId="29" fillId="0" borderId="0" xfId="12" applyFont="1" applyAlignment="1">
      <alignment vertical="top"/>
    </xf>
    <xf numFmtId="0" fontId="27" fillId="0" borderId="0" xfId="10" applyFont="1" applyBorder="1" applyAlignment="1">
      <alignment vertical="top"/>
    </xf>
    <xf numFmtId="0" fontId="29" fillId="0" borderId="0" xfId="12" applyFont="1" applyAlignment="1">
      <alignment vertical="top" wrapText="1"/>
    </xf>
    <xf numFmtId="0" fontId="40" fillId="22" borderId="0" xfId="35" applyFont="1" applyFill="1">
      <alignment horizontal="left"/>
    </xf>
    <xf numFmtId="0" fontId="24" fillId="0" borderId="0" xfId="0" applyFont="1"/>
    <xf numFmtId="0" fontId="31" fillId="0" borderId="0" xfId="13" applyFont="1"/>
    <xf numFmtId="0" fontId="23" fillId="0" borderId="0" xfId="35" applyFont="1" applyAlignment="1">
      <alignment horizontal="right"/>
    </xf>
    <xf numFmtId="0" fontId="41" fillId="2" borderId="0" xfId="0" applyFont="1" applyFill="1" applyBorder="1" applyAlignment="1"/>
    <xf numFmtId="0" fontId="21" fillId="2" borderId="0" xfId="0" applyFont="1" applyFill="1" applyBorder="1"/>
    <xf numFmtId="0" fontId="42" fillId="2" borderId="0" xfId="0" applyFont="1" applyFill="1" applyBorder="1" applyAlignment="1"/>
    <xf numFmtId="0" fontId="43" fillId="2" borderId="0" xfId="0" applyFont="1" applyFill="1" applyBorder="1" applyAlignment="1">
      <alignment vertical="center"/>
    </xf>
    <xf numFmtId="0" fontId="43" fillId="2" borderId="0" xfId="0" applyFont="1" applyFill="1" applyBorder="1" applyAlignment="1">
      <alignment horizontal="right" vertical="center"/>
    </xf>
    <xf numFmtId="0" fontId="20" fillId="2" borderId="0" xfId="0" applyFont="1" applyFill="1" applyBorder="1" applyAlignment="1">
      <alignment vertical="center"/>
    </xf>
    <xf numFmtId="0" fontId="42" fillId="2" borderId="0" xfId="0" applyFont="1" applyFill="1" applyBorder="1" applyAlignment="1">
      <alignment vertical="center"/>
    </xf>
    <xf numFmtId="15" fontId="29" fillId="0" borderId="0" xfId="0" quotePrefix="1" applyNumberFormat="1" applyFont="1" applyAlignment="1">
      <alignment vertical="center"/>
    </xf>
    <xf numFmtId="0" fontId="29" fillId="0" borderId="0" xfId="0" applyFont="1" applyAlignment="1">
      <alignment horizontal="right" vertical="center"/>
    </xf>
    <xf numFmtId="0" fontId="29" fillId="0" borderId="0" xfId="0" quotePrefix="1" applyFont="1" applyAlignment="1">
      <alignment horizontal="right" vertical="center"/>
    </xf>
    <xf numFmtId="0" fontId="26" fillId="0" borderId="0" xfId="13" applyFont="1"/>
    <xf numFmtId="0" fontId="29" fillId="0" borderId="0" xfId="12" applyFont="1" applyAlignment="1"/>
    <xf numFmtId="0" fontId="39" fillId="0" borderId="0" xfId="0" applyFont="1"/>
    <xf numFmtId="0" fontId="22" fillId="0" borderId="0" xfId="35" applyFont="1" applyAlignment="1">
      <alignment horizontal="right"/>
    </xf>
    <xf numFmtId="0" fontId="21" fillId="0" borderId="0" xfId="0" applyFont="1" applyAlignment="1">
      <alignment horizontal="left" vertical="top"/>
    </xf>
    <xf numFmtId="0" fontId="29" fillId="0" borderId="0" xfId="12" applyFont="1" applyBorder="1">
      <alignment horizontal="left"/>
    </xf>
    <xf numFmtId="41" fontId="29" fillId="0" borderId="0" xfId="17" quotePrefix="1" applyFont="1">
      <alignment horizontal="right"/>
    </xf>
    <xf numFmtId="0" fontId="21" fillId="0" borderId="0" xfId="0" applyFont="1" applyAlignment="1">
      <alignment vertical="top"/>
    </xf>
    <xf numFmtId="0" fontId="40" fillId="21" borderId="0" xfId="35" applyFont="1" applyFill="1">
      <alignment horizontal="left"/>
    </xf>
    <xf numFmtId="0" fontId="44" fillId="0" borderId="0" xfId="0" applyFont="1"/>
    <xf numFmtId="0" fontId="24" fillId="2" borderId="0" xfId="0" applyFont="1" applyFill="1" applyBorder="1" applyAlignment="1">
      <alignment vertical="top"/>
    </xf>
    <xf numFmtId="0" fontId="23" fillId="0" borderId="0" xfId="41" applyFont="1" applyBorder="1" applyAlignment="1"/>
    <xf numFmtId="41" fontId="45" fillId="0" borderId="0" xfId="17" applyFont="1">
      <alignment horizontal="right"/>
    </xf>
    <xf numFmtId="0" fontId="22" fillId="0" borderId="0" xfId="41" applyFont="1" applyBorder="1" applyAlignment="1"/>
    <xf numFmtId="41" fontId="22" fillId="0" borderId="0" xfId="39" applyFont="1" applyBorder="1">
      <alignment horizontal="right"/>
    </xf>
    <xf numFmtId="0" fontId="23" fillId="0" borderId="0" xfId="41" applyFont="1" applyFill="1" applyBorder="1" applyAlignment="1"/>
    <xf numFmtId="0" fontId="29" fillId="0" borderId="0" xfId="12" applyFont="1" applyBorder="1" applyAlignment="1"/>
    <xf numFmtId="0" fontId="23" fillId="0" borderId="0" xfId="10" applyFont="1">
      <alignment horizontal="left"/>
    </xf>
    <xf numFmtId="0" fontId="24" fillId="0" borderId="0" xfId="0" applyFont="1" applyBorder="1" applyAlignment="1">
      <alignment vertical="top" wrapText="1"/>
    </xf>
    <xf numFmtId="0" fontId="24" fillId="0" borderId="0" xfId="0" applyFont="1" applyBorder="1"/>
    <xf numFmtId="0" fontId="21" fillId="0" borderId="0" xfId="0" applyFont="1" applyBorder="1" applyAlignment="1">
      <alignment vertical="top" wrapText="1"/>
    </xf>
    <xf numFmtId="166" fontId="29" fillId="0" borderId="0" xfId="17" applyNumberFormat="1" applyFont="1">
      <alignment horizontal="right"/>
    </xf>
    <xf numFmtId="166" fontId="23" fillId="0" borderId="0" xfId="39" applyNumberFormat="1" applyFont="1" applyBorder="1">
      <alignment horizontal="right"/>
    </xf>
    <xf numFmtId="41" fontId="29" fillId="0" borderId="0" xfId="17" applyFont="1" applyFill="1">
      <alignment horizontal="right"/>
    </xf>
    <xf numFmtId="0" fontId="34" fillId="21" borderId="0" xfId="35" applyFont="1" applyFill="1">
      <alignment horizontal="left"/>
    </xf>
    <xf numFmtId="0" fontId="24" fillId="0" borderId="0" xfId="0" applyFont="1" applyAlignment="1">
      <alignment horizontal="left" vertical="top"/>
    </xf>
    <xf numFmtId="0" fontId="40" fillId="20" borderId="0" xfId="35" applyFont="1" applyFill="1">
      <alignment horizontal="left"/>
    </xf>
    <xf numFmtId="0" fontId="46" fillId="0" borderId="0" xfId="44" applyFont="1"/>
    <xf numFmtId="0" fontId="33" fillId="0" borderId="0" xfId="44" applyFont="1"/>
    <xf numFmtId="0" fontId="46" fillId="0" borderId="0" xfId="44" applyFont="1" applyAlignment="1">
      <alignment horizontal="left" vertical="top"/>
    </xf>
    <xf numFmtId="0" fontId="46" fillId="2" borderId="0" xfId="44" applyFont="1" applyFill="1"/>
    <xf numFmtId="0" fontId="23" fillId="2" borderId="0" xfId="35" applyFont="1" applyFill="1">
      <alignment horizontal="left"/>
    </xf>
    <xf numFmtId="0" fontId="33" fillId="2" borderId="0" xfId="44" applyFont="1" applyFill="1"/>
    <xf numFmtId="0" fontId="31" fillId="2" borderId="0" xfId="13" applyFont="1" applyFill="1"/>
    <xf numFmtId="0" fontId="29" fillId="2" borderId="0" xfId="12" applyFont="1" applyFill="1" applyAlignment="1"/>
    <xf numFmtId="41" fontId="29" fillId="2" borderId="0" xfId="17" applyFont="1" applyFill="1">
      <alignment horizontal="right"/>
    </xf>
    <xf numFmtId="166" fontId="29" fillId="2" borderId="0" xfId="17" applyNumberFormat="1" applyFont="1" applyFill="1">
      <alignment horizontal="right"/>
    </xf>
    <xf numFmtId="0" fontId="46" fillId="2" borderId="0" xfId="44" applyFont="1" applyFill="1" applyAlignment="1">
      <alignment horizontal="left" vertical="top"/>
    </xf>
    <xf numFmtId="41" fontId="29" fillId="2" borderId="0" xfId="17" quotePrefix="1" applyFont="1" applyFill="1">
      <alignment horizontal="right"/>
    </xf>
    <xf numFmtId="0" fontId="22" fillId="2" borderId="0" xfId="41" applyFont="1" applyFill="1" applyBorder="1">
      <alignment horizontal="left"/>
    </xf>
    <xf numFmtId="41" fontId="22" fillId="2" borderId="0" xfId="39" applyFont="1" applyFill="1" applyBorder="1">
      <alignment horizontal="right"/>
    </xf>
    <xf numFmtId="166" fontId="22" fillId="2" borderId="0" xfId="39" applyNumberFormat="1" applyFont="1" applyFill="1" applyBorder="1">
      <alignment horizontal="right"/>
    </xf>
    <xf numFmtId="0" fontId="23" fillId="2" borderId="0" xfId="35" applyFont="1" applyFill="1" applyAlignment="1">
      <alignment horizontal="right"/>
    </xf>
    <xf numFmtId="0" fontId="30" fillId="2" borderId="0" xfId="41" applyFont="1" applyFill="1" applyBorder="1" applyAlignment="1">
      <alignment horizontal="right"/>
    </xf>
    <xf numFmtId="0" fontId="21" fillId="2" borderId="0" xfId="0" applyFont="1" applyFill="1" applyAlignment="1">
      <alignment horizontal="left" vertical="top"/>
    </xf>
    <xf numFmtId="0" fontId="47" fillId="0" borderId="0" xfId="0" applyFont="1"/>
    <xf numFmtId="9" fontId="29" fillId="0" borderId="0" xfId="50" quotePrefix="1" applyNumberFormat="1" applyFont="1" applyAlignment="1">
      <alignment horizontal="right"/>
    </xf>
    <xf numFmtId="165" fontId="21" fillId="0" borderId="0" xfId="0" applyNumberFormat="1" applyFont="1" applyAlignment="1">
      <alignment horizontal="left" vertical="top"/>
    </xf>
    <xf numFmtId="165" fontId="44" fillId="0" borderId="0" xfId="0" applyNumberFormat="1" applyFont="1" applyAlignment="1">
      <alignment horizontal="left" vertical="top"/>
    </xf>
    <xf numFmtId="0" fontId="44" fillId="0" borderId="0" xfId="0" applyFont="1" applyAlignment="1">
      <alignment horizontal="left" vertical="top"/>
    </xf>
    <xf numFmtId="0" fontId="26" fillId="2" borderId="0" xfId="13" applyFont="1" applyFill="1"/>
    <xf numFmtId="41" fontId="46" fillId="2" borderId="0" xfId="44" applyNumberFormat="1" applyFont="1" applyFill="1"/>
    <xf numFmtId="0" fontId="29" fillId="2" borderId="0" xfId="12" applyFont="1" applyFill="1" applyBorder="1">
      <alignment horizontal="left"/>
    </xf>
    <xf numFmtId="0" fontId="29" fillId="0" borderId="0" xfId="12" applyFont="1" applyBorder="1" applyAlignment="1">
      <alignment horizontal="left"/>
    </xf>
    <xf numFmtId="0" fontId="24" fillId="2" borderId="0" xfId="0" applyFont="1" applyFill="1" applyBorder="1" applyAlignment="1">
      <alignment vertical="top" wrapText="1"/>
    </xf>
    <xf numFmtId="0" fontId="24" fillId="2" borderId="0" xfId="0" applyFont="1" applyFill="1" applyBorder="1" applyAlignment="1">
      <alignment horizontal="center" vertical="center" wrapText="1"/>
    </xf>
    <xf numFmtId="0" fontId="45" fillId="0" borderId="0" xfId="35" applyFont="1">
      <alignment horizontal="left"/>
    </xf>
    <xf numFmtId="1" fontId="21" fillId="0" borderId="0" xfId="0" applyNumberFormat="1" applyFont="1"/>
    <xf numFmtId="0" fontId="45" fillId="0" borderId="0" xfId="10" applyFont="1" applyBorder="1" applyAlignment="1"/>
    <xf numFmtId="3" fontId="29" fillId="0" borderId="0" xfId="17" applyNumberFormat="1" applyFont="1">
      <alignment horizontal="right"/>
    </xf>
    <xf numFmtId="3" fontId="22" fillId="0" borderId="0" xfId="39" applyNumberFormat="1" applyFont="1" applyBorder="1">
      <alignment horizontal="right"/>
    </xf>
    <xf numFmtId="41" fontId="21" fillId="2" borderId="0" xfId="0" applyNumberFormat="1" applyFont="1" applyFill="1" applyAlignment="1">
      <alignment horizontal="left" vertical="top"/>
    </xf>
    <xf numFmtId="0" fontId="25" fillId="0" borderId="0" xfId="0" applyFont="1"/>
    <xf numFmtId="0" fontId="25" fillId="0" borderId="0" xfId="0" applyFont="1" applyAlignment="1">
      <alignment horizontal="left" vertical="top"/>
    </xf>
    <xf numFmtId="0" fontId="23" fillId="2" borderId="0" xfId="35" applyFont="1" applyFill="1" applyAlignment="1">
      <alignment horizontal="right" wrapText="1"/>
    </xf>
    <xf numFmtId="14" fontId="46" fillId="2" borderId="0" xfId="44" applyNumberFormat="1" applyFont="1" applyFill="1"/>
    <xf numFmtId="165" fontId="21" fillId="2" borderId="0" xfId="45" applyNumberFormat="1" applyFont="1" applyFill="1" applyAlignment="1">
      <alignment vertical="top"/>
    </xf>
    <xf numFmtId="43" fontId="21" fillId="2" borderId="0" xfId="45" applyFont="1" applyFill="1"/>
    <xf numFmtId="0" fontId="46" fillId="2" borderId="0" xfId="44" applyFont="1" applyFill="1" applyBorder="1"/>
    <xf numFmtId="43" fontId="46" fillId="2" borderId="0" xfId="44" applyNumberFormat="1" applyFont="1" applyFill="1" applyBorder="1"/>
    <xf numFmtId="165" fontId="46" fillId="2" borderId="0" xfId="44" applyNumberFormat="1" applyFont="1" applyFill="1" applyBorder="1"/>
    <xf numFmtId="0" fontId="29" fillId="2" borderId="0" xfId="12" applyFont="1" applyFill="1" applyBorder="1" applyAlignment="1">
      <alignment vertical="top" wrapText="1"/>
    </xf>
    <xf numFmtId="0" fontId="29" fillId="2" borderId="0" xfId="12" applyFont="1" applyFill="1">
      <alignment horizontal="left"/>
    </xf>
    <xf numFmtId="9" fontId="29" fillId="2" borderId="0" xfId="12" applyNumberFormat="1" applyFont="1" applyFill="1" applyAlignment="1">
      <alignment horizontal="right"/>
    </xf>
    <xf numFmtId="0" fontId="23" fillId="2" borderId="0" xfId="41" applyFont="1" applyFill="1" applyBorder="1">
      <alignment horizontal="left"/>
    </xf>
    <xf numFmtId="41" fontId="23" fillId="2" borderId="0" xfId="40" applyFont="1" applyFill="1" applyBorder="1">
      <alignment horizontal="right"/>
    </xf>
    <xf numFmtId="0" fontId="46" fillId="2" borderId="0" xfId="44" applyFont="1" applyFill="1" applyBorder="1" applyAlignment="1">
      <alignment horizontal="center" vertical="center" wrapText="1"/>
    </xf>
    <xf numFmtId="0" fontId="22" fillId="0" borderId="0" xfId="41" applyFont="1" applyFill="1" applyBorder="1">
      <alignment horizontal="left"/>
    </xf>
    <xf numFmtId="0" fontId="46" fillId="0" borderId="0" xfId="44" applyFont="1" applyFill="1"/>
    <xf numFmtId="0" fontId="19" fillId="19" borderId="0" xfId="35" applyFont="1" applyFill="1" applyBorder="1">
      <alignment horizontal="left"/>
    </xf>
    <xf numFmtId="0" fontId="25" fillId="2" borderId="0" xfId="0" applyFont="1" applyFill="1" applyBorder="1"/>
    <xf numFmtId="0" fontId="23" fillId="2" borderId="0" xfId="35" applyFont="1" applyFill="1" applyBorder="1" applyAlignment="1">
      <alignment horizontal="right" wrapText="1"/>
    </xf>
    <xf numFmtId="0" fontId="26" fillId="2" borderId="0" xfId="13" applyFont="1" applyFill="1" applyBorder="1"/>
    <xf numFmtId="0" fontId="24" fillId="2" borderId="0" xfId="0" applyFont="1" applyFill="1"/>
    <xf numFmtId="41" fontId="29" fillId="2" borderId="0" xfId="17" applyFont="1" applyFill="1" applyBorder="1">
      <alignment horizontal="right"/>
    </xf>
    <xf numFmtId="0" fontId="28" fillId="2" borderId="9" xfId="10" applyFont="1" applyFill="1" applyBorder="1">
      <alignment horizontal="left"/>
    </xf>
    <xf numFmtId="0" fontId="24" fillId="2" borderId="9" xfId="0" applyFont="1" applyFill="1" applyBorder="1"/>
    <xf numFmtId="0" fontId="24" fillId="2" borderId="7" xfId="0" applyFont="1" applyFill="1" applyBorder="1"/>
    <xf numFmtId="0" fontId="28" fillId="2" borderId="7" xfId="10" applyFont="1" applyFill="1" applyBorder="1">
      <alignment horizontal="left"/>
    </xf>
    <xf numFmtId="3" fontId="29" fillId="2" borderId="0" xfId="12" applyNumberFormat="1" applyFont="1" applyFill="1">
      <alignment horizontal="left"/>
    </xf>
    <xf numFmtId="14" fontId="29" fillId="2" borderId="0" xfId="12" applyNumberFormat="1" applyFont="1" applyFill="1">
      <alignment horizontal="left"/>
    </xf>
    <xf numFmtId="9" fontId="29" fillId="2" borderId="0" xfId="12" applyNumberFormat="1" applyFont="1" applyFill="1">
      <alignment horizontal="left"/>
    </xf>
    <xf numFmtId="0" fontId="29" fillId="2" borderId="0" xfId="12" applyFont="1" applyFill="1" applyAlignment="1">
      <alignment horizontal="left" wrapText="1"/>
    </xf>
    <xf numFmtId="0" fontId="29" fillId="2" borderId="7" xfId="12" applyFont="1" applyFill="1" applyBorder="1">
      <alignment horizontal="left"/>
    </xf>
    <xf numFmtId="41" fontId="23" fillId="23" borderId="0" xfId="40" applyFont="1" applyFill="1" applyBorder="1">
      <alignment horizontal="right"/>
    </xf>
    <xf numFmtId="0" fontId="28" fillId="2" borderId="7" xfId="11" applyFont="1" applyFill="1" applyBorder="1">
      <alignment horizontal="right"/>
    </xf>
    <xf numFmtId="0" fontId="28" fillId="2" borderId="9" xfId="32" applyFont="1" applyFill="1" applyBorder="1" applyAlignment="1"/>
    <xf numFmtId="41" fontId="23" fillId="2" borderId="7" xfId="40" applyFont="1" applyFill="1" applyBorder="1">
      <alignment horizontal="right"/>
    </xf>
    <xf numFmtId="41" fontId="23" fillId="23" borderId="7" xfId="40" applyFont="1" applyFill="1" applyBorder="1">
      <alignment horizontal="right"/>
    </xf>
    <xf numFmtId="41" fontId="29" fillId="2" borderId="11" xfId="17" applyFont="1" applyFill="1" applyBorder="1">
      <alignment horizontal="right"/>
    </xf>
    <xf numFmtId="9" fontId="29" fillId="2" borderId="11" xfId="12" applyNumberFormat="1" applyFont="1" applyFill="1" applyBorder="1" applyAlignment="1">
      <alignment horizontal="right"/>
    </xf>
    <xf numFmtId="41" fontId="29" fillId="2" borderId="0" xfId="17" quotePrefix="1" applyFont="1" applyFill="1" applyBorder="1">
      <alignment horizontal="right"/>
    </xf>
    <xf numFmtId="0" fontId="29" fillId="2" borderId="11" xfId="12" applyFont="1" applyFill="1" applyBorder="1">
      <alignment horizontal="left"/>
    </xf>
    <xf numFmtId="41" fontId="29" fillId="2" borderId="11" xfId="17" quotePrefix="1" applyFont="1" applyFill="1" applyBorder="1">
      <alignment horizontal="right"/>
    </xf>
    <xf numFmtId="0" fontId="28" fillId="2" borderId="9" xfId="35" applyFont="1" applyFill="1" applyBorder="1">
      <alignment horizontal="left"/>
    </xf>
    <xf numFmtId="0" fontId="33" fillId="2" borderId="9" xfId="44" applyFont="1" applyFill="1" applyBorder="1"/>
    <xf numFmtId="0" fontId="23" fillId="0" borderId="9" xfId="35" applyFont="1" applyBorder="1" applyAlignment="1">
      <alignment horizontal="right" wrapText="1"/>
    </xf>
    <xf numFmtId="0" fontId="22" fillId="2" borderId="9" xfId="41" applyFont="1" applyFill="1" applyBorder="1" applyAlignment="1">
      <alignment horizontal="left"/>
    </xf>
    <xf numFmtId="41" fontId="22" fillId="2" borderId="9" xfId="40" applyFont="1" applyFill="1" applyBorder="1">
      <alignment horizontal="right"/>
    </xf>
    <xf numFmtId="0" fontId="28" fillId="0" borderId="9" xfId="35" applyFont="1" applyBorder="1">
      <alignment horizontal="left"/>
    </xf>
    <xf numFmtId="0" fontId="24" fillId="0" borderId="9" xfId="0" applyFont="1" applyBorder="1"/>
    <xf numFmtId="41" fontId="23" fillId="0" borderId="7" xfId="39" applyFont="1" applyBorder="1">
      <alignment horizontal="right"/>
    </xf>
    <xf numFmtId="41" fontId="23" fillId="0" borderId="11" xfId="39" applyFont="1" applyBorder="1">
      <alignment horizontal="right"/>
    </xf>
    <xf numFmtId="0" fontId="28" fillId="0" borderId="9" xfId="11" applyFont="1" applyBorder="1">
      <alignment horizontal="right"/>
    </xf>
    <xf numFmtId="0" fontId="28" fillId="0" borderId="7" xfId="11" applyFont="1" applyBorder="1">
      <alignment horizontal="right"/>
    </xf>
    <xf numFmtId="41" fontId="23" fillId="0" borderId="13" xfId="39" applyFont="1" applyBorder="1">
      <alignment horizontal="right"/>
    </xf>
    <xf numFmtId="0" fontId="28" fillId="0" borderId="9" xfId="11" applyFont="1" applyBorder="1" applyAlignment="1">
      <alignment horizontal="right" wrapText="1"/>
    </xf>
    <xf numFmtId="3" fontId="23" fillId="0" borderId="13" xfId="39" applyNumberFormat="1" applyFont="1" applyBorder="1">
      <alignment horizontal="right"/>
    </xf>
    <xf numFmtId="0" fontId="24" fillId="2" borderId="7" xfId="0" applyFont="1" applyFill="1" applyBorder="1" applyAlignment="1">
      <alignment horizontal="center" vertical="center" wrapText="1"/>
    </xf>
    <xf numFmtId="0" fontId="28" fillId="0" borderId="8" xfId="11" applyFont="1" applyBorder="1" applyAlignment="1">
      <alignment horizontal="right" wrapText="1"/>
    </xf>
    <xf numFmtId="0" fontId="24" fillId="2" borderId="15" xfId="0" applyFont="1" applyFill="1" applyBorder="1" applyAlignment="1">
      <alignment horizontal="center" vertical="center" wrapText="1"/>
    </xf>
    <xf numFmtId="0" fontId="28" fillId="0" borderId="16" xfId="11" applyFont="1" applyBorder="1" applyAlignment="1">
      <alignment horizontal="right" wrapText="1"/>
    </xf>
    <xf numFmtId="0" fontId="24" fillId="2" borderId="18" xfId="0" applyFont="1" applyFill="1" applyBorder="1"/>
    <xf numFmtId="0" fontId="28" fillId="0" borderId="14" xfId="11" applyFont="1" applyBorder="1">
      <alignment horizontal="right"/>
    </xf>
    <xf numFmtId="0" fontId="28" fillId="0" borderId="14" xfId="11" applyFont="1" applyBorder="1" applyAlignment="1">
      <alignment horizontal="right"/>
    </xf>
    <xf numFmtId="41" fontId="23" fillId="2" borderId="11" xfId="39" applyFont="1" applyFill="1" applyBorder="1">
      <alignment horizontal="right"/>
    </xf>
    <xf numFmtId="41" fontId="23" fillId="2" borderId="0" xfId="39" applyFont="1" applyFill="1" applyBorder="1">
      <alignment horizontal="right"/>
    </xf>
    <xf numFmtId="0" fontId="22" fillId="0" borderId="9" xfId="35" applyFont="1" applyBorder="1">
      <alignment horizontal="left"/>
    </xf>
    <xf numFmtId="0" fontId="46" fillId="2" borderId="9" xfId="44" applyFont="1" applyFill="1" applyBorder="1"/>
    <xf numFmtId="0" fontId="22" fillId="0" borderId="9" xfId="35" applyFont="1" applyBorder="1" applyAlignment="1">
      <alignment horizontal="right"/>
    </xf>
    <xf numFmtId="0" fontId="44" fillId="0" borderId="9" xfId="0" applyFont="1" applyBorder="1" applyAlignment="1">
      <alignment horizontal="left" vertical="top"/>
    </xf>
    <xf numFmtId="165" fontId="48" fillId="0" borderId="9" xfId="0" applyNumberFormat="1" applyFont="1" applyBorder="1" applyAlignment="1">
      <alignment horizontal="left" vertical="top"/>
    </xf>
    <xf numFmtId="0" fontId="21" fillId="0" borderId="9" xfId="0" applyFont="1" applyBorder="1" applyAlignment="1">
      <alignment horizontal="left" vertical="top"/>
    </xf>
    <xf numFmtId="9" fontId="23" fillId="0" borderId="13" xfId="50" quotePrefix="1" applyNumberFormat="1" applyFont="1" applyBorder="1" applyAlignment="1">
      <alignment horizontal="right"/>
    </xf>
    <xf numFmtId="9" fontId="28" fillId="0" borderId="7" xfId="11" applyNumberFormat="1" applyFont="1" applyBorder="1">
      <alignment horizontal="right"/>
    </xf>
    <xf numFmtId="0" fontId="29" fillId="2" borderId="11" xfId="12" applyFont="1" applyFill="1" applyBorder="1" applyAlignment="1"/>
    <xf numFmtId="166" fontId="29" fillId="2" borderId="11" xfId="17" applyNumberFormat="1" applyFont="1" applyFill="1" applyBorder="1">
      <alignment horizontal="right"/>
    </xf>
    <xf numFmtId="0" fontId="23" fillId="2" borderId="0" xfId="10" applyFont="1" applyFill="1" applyBorder="1">
      <alignment horizontal="left"/>
    </xf>
    <xf numFmtId="41" fontId="28" fillId="2" borderId="0" xfId="17" applyFont="1" applyFill="1" applyBorder="1">
      <alignment horizontal="right"/>
    </xf>
    <xf numFmtId="0" fontId="23" fillId="2" borderId="0" xfId="35" applyFont="1" applyFill="1" applyBorder="1" applyAlignment="1">
      <alignment horizontal="right"/>
    </xf>
    <xf numFmtId="0" fontId="23" fillId="2" borderId="0" xfId="41" applyFont="1" applyFill="1" applyBorder="1" applyAlignment="1"/>
    <xf numFmtId="166" fontId="23" fillId="2" borderId="0" xfId="39" applyNumberFormat="1" applyFont="1" applyFill="1" applyBorder="1">
      <alignment horizontal="right"/>
    </xf>
    <xf numFmtId="41" fontId="23" fillId="2" borderId="0" xfId="39" applyNumberFormat="1" applyFont="1" applyFill="1" applyBorder="1">
      <alignment horizontal="right"/>
    </xf>
    <xf numFmtId="0" fontId="28" fillId="2" borderId="0" xfId="35" applyFont="1" applyFill="1" applyBorder="1">
      <alignment horizontal="left"/>
    </xf>
    <xf numFmtId="0" fontId="46" fillId="2" borderId="8" xfId="44" applyFont="1" applyFill="1" applyBorder="1" applyAlignment="1">
      <alignment horizontal="left" vertical="top"/>
    </xf>
    <xf numFmtId="0" fontId="23" fillId="2" borderId="7" xfId="41" applyFont="1" applyFill="1" applyBorder="1" applyAlignment="1"/>
    <xf numFmtId="41" fontId="23" fillId="2" borderId="7" xfId="39" applyFont="1" applyFill="1" applyBorder="1">
      <alignment horizontal="right"/>
    </xf>
    <xf numFmtId="166" fontId="23" fillId="2" borderId="7" xfId="39" applyNumberFormat="1" applyFont="1" applyFill="1" applyBorder="1">
      <alignment horizontal="right"/>
    </xf>
    <xf numFmtId="41" fontId="23" fillId="2" borderId="7" xfId="39" applyNumberFormat="1" applyFont="1" applyFill="1" applyBorder="1">
      <alignment horizontal="right"/>
    </xf>
    <xf numFmtId="0" fontId="46" fillId="2" borderId="7" xfId="44" applyFont="1" applyFill="1" applyBorder="1"/>
    <xf numFmtId="0" fontId="22" fillId="2" borderId="7" xfId="41" applyFont="1" applyFill="1" applyBorder="1" applyAlignment="1"/>
    <xf numFmtId="41" fontId="22" fillId="2" borderId="7" xfId="39" applyFont="1" applyFill="1" applyBorder="1">
      <alignment horizontal="right"/>
    </xf>
    <xf numFmtId="166" fontId="22" fillId="2" borderId="7" xfId="39" applyNumberFormat="1" applyFont="1" applyFill="1" applyBorder="1">
      <alignment horizontal="right"/>
    </xf>
    <xf numFmtId="41" fontId="22" fillId="2" borderId="7" xfId="39" applyNumberFormat="1" applyFont="1" applyFill="1" applyBorder="1">
      <alignment horizontal="right"/>
    </xf>
    <xf numFmtId="0" fontId="33" fillId="23" borderId="0" xfId="44" applyFont="1" applyFill="1" applyBorder="1"/>
    <xf numFmtId="0" fontId="46" fillId="23" borderId="0" xfId="44" applyFont="1" applyFill="1" applyBorder="1"/>
    <xf numFmtId="0" fontId="46" fillId="23" borderId="11" xfId="44" applyFont="1" applyFill="1" applyBorder="1"/>
    <xf numFmtId="0" fontId="23" fillId="0" borderId="9" xfId="35" applyFont="1" applyBorder="1" applyAlignment="1">
      <alignment horizontal="right"/>
    </xf>
    <xf numFmtId="166" fontId="23" fillId="0" borderId="11" xfId="39" applyNumberFormat="1" applyFont="1" applyBorder="1">
      <alignment horizontal="right"/>
    </xf>
    <xf numFmtId="0" fontId="46" fillId="0" borderId="9" xfId="44" applyFont="1" applyBorder="1"/>
    <xf numFmtId="166" fontId="29" fillId="0" borderId="11" xfId="17" applyNumberFormat="1" applyFont="1" applyBorder="1">
      <alignment horizontal="right"/>
    </xf>
    <xf numFmtId="0" fontId="21" fillId="23" borderId="0" xfId="0" applyFont="1" applyFill="1" applyBorder="1"/>
    <xf numFmtId="0" fontId="24" fillId="2" borderId="7" xfId="0" applyFont="1" applyFill="1" applyBorder="1" applyAlignment="1">
      <alignment vertical="top" wrapText="1"/>
    </xf>
    <xf numFmtId="0" fontId="21" fillId="23" borderId="11" xfId="0" applyFont="1" applyFill="1" applyBorder="1"/>
    <xf numFmtId="0" fontId="24" fillId="23" borderId="13" xfId="0" applyFont="1" applyFill="1" applyBorder="1"/>
    <xf numFmtId="41" fontId="23" fillId="0" borderId="19" xfId="39" applyFont="1" applyBorder="1">
      <alignment horizontal="right"/>
    </xf>
    <xf numFmtId="0" fontId="24" fillId="23" borderId="19" xfId="0" applyFont="1" applyFill="1" applyBorder="1"/>
    <xf numFmtId="0" fontId="24" fillId="23" borderId="10" xfId="0" applyFont="1" applyFill="1" applyBorder="1"/>
    <xf numFmtId="41" fontId="29" fillId="0" borderId="11" xfId="17" applyFont="1" applyFill="1" applyBorder="1">
      <alignment horizontal="right"/>
    </xf>
    <xf numFmtId="0" fontId="24" fillId="0" borderId="7" xfId="0" applyFont="1" applyFill="1" applyBorder="1" applyAlignment="1">
      <alignment vertical="center" wrapText="1"/>
    </xf>
    <xf numFmtId="9" fontId="28" fillId="0" borderId="7" xfId="11" applyNumberFormat="1" applyFont="1" applyBorder="1" applyAlignment="1">
      <alignment horizontal="right" wrapText="1"/>
    </xf>
    <xf numFmtId="0" fontId="24" fillId="0" borderId="9" xfId="0" applyFont="1" applyFill="1" applyBorder="1" applyAlignment="1">
      <alignment vertical="center" wrapText="1"/>
    </xf>
    <xf numFmtId="41" fontId="23" fillId="0" borderId="0" xfId="39" applyFont="1" applyFill="1" applyBorder="1">
      <alignment horizontal="right"/>
    </xf>
    <xf numFmtId="0" fontId="26" fillId="0" borderId="9" xfId="13" applyFont="1" applyBorder="1"/>
    <xf numFmtId="0" fontId="28" fillId="2" borderId="8" xfId="32" applyFont="1" applyFill="1" applyBorder="1" applyAlignment="1"/>
    <xf numFmtId="0" fontId="23" fillId="0" borderId="7" xfId="41" applyFont="1" applyBorder="1">
      <alignment horizontal="left"/>
    </xf>
    <xf numFmtId="166" fontId="23" fillId="0" borderId="7" xfId="39" applyNumberFormat="1" applyFont="1" applyBorder="1">
      <alignment horizontal="right"/>
    </xf>
    <xf numFmtId="0" fontId="21" fillId="0" borderId="11" xfId="0" applyFont="1" applyBorder="1" applyAlignment="1">
      <alignment vertical="top" wrapText="1"/>
    </xf>
    <xf numFmtId="0" fontId="24" fillId="2" borderId="8" xfId="0" applyFont="1" applyFill="1" applyBorder="1" applyAlignment="1">
      <alignment vertical="top" wrapText="1"/>
    </xf>
    <xf numFmtId="0" fontId="23" fillId="0" borderId="13" xfId="41" applyFont="1" applyBorder="1" applyAlignment="1"/>
    <xf numFmtId="0" fontId="28" fillId="0" borderId="9" xfId="11" applyFont="1" applyBorder="1" applyAlignment="1">
      <alignment horizontal="left"/>
    </xf>
    <xf numFmtId="0" fontId="28" fillId="0" borderId="7" xfId="11" applyFont="1" applyBorder="1" applyAlignment="1">
      <alignment horizontal="left"/>
    </xf>
    <xf numFmtId="0" fontId="23" fillId="0" borderId="13" xfId="41" applyFont="1" applyBorder="1">
      <alignment horizontal="left"/>
    </xf>
    <xf numFmtId="0" fontId="29" fillId="0" borderId="12" xfId="12" applyFont="1" applyBorder="1">
      <alignment horizontal="left"/>
    </xf>
    <xf numFmtId="0" fontId="23" fillId="0" borderId="12" xfId="41" applyFont="1" applyBorder="1">
      <alignment horizontal="left"/>
    </xf>
    <xf numFmtId="41" fontId="23" fillId="0" borderId="12" xfId="39" applyFont="1" applyBorder="1">
      <alignment horizontal="right"/>
    </xf>
    <xf numFmtId="3" fontId="21" fillId="23" borderId="0" xfId="0" applyNumberFormat="1" applyFont="1" applyFill="1" applyBorder="1"/>
    <xf numFmtId="168" fontId="29" fillId="0" borderId="12" xfId="17" applyNumberFormat="1" applyFont="1" applyBorder="1">
      <alignment horizontal="right"/>
    </xf>
    <xf numFmtId="168" fontId="29" fillId="0" borderId="0" xfId="17" applyNumberFormat="1" applyFont="1" applyBorder="1">
      <alignment horizontal="right"/>
    </xf>
    <xf numFmtId="0" fontId="23" fillId="0" borderId="0" xfId="35" applyFont="1" applyBorder="1">
      <alignment horizontal="left"/>
    </xf>
    <xf numFmtId="0" fontId="24" fillId="0" borderId="7" xfId="0" applyFont="1" applyBorder="1"/>
    <xf numFmtId="0" fontId="23" fillId="0" borderId="7" xfId="35" applyFont="1" applyBorder="1" applyAlignment="1">
      <alignment horizontal="right"/>
    </xf>
    <xf numFmtId="0" fontId="28" fillId="0" borderId="8" xfId="0" applyFont="1" applyBorder="1" applyAlignment="1">
      <alignment vertical="center"/>
    </xf>
    <xf numFmtId="0" fontId="28" fillId="0" borderId="8" xfId="0" applyFont="1" applyBorder="1" applyAlignment="1">
      <alignment horizontal="right" vertical="center"/>
    </xf>
    <xf numFmtId="15" fontId="29" fillId="18" borderId="0" xfId="0" quotePrefix="1" applyNumberFormat="1" applyFont="1" applyFill="1" applyAlignment="1">
      <alignment vertical="center"/>
    </xf>
    <xf numFmtId="0" fontId="29" fillId="18" borderId="0" xfId="0" applyFont="1" applyFill="1" applyAlignment="1">
      <alignment horizontal="right" vertical="center"/>
    </xf>
    <xf numFmtId="0" fontId="29" fillId="18" borderId="0" xfId="0" quotePrefix="1" applyFont="1" applyFill="1" applyAlignment="1">
      <alignment horizontal="right" vertical="center"/>
    </xf>
    <xf numFmtId="15" fontId="29" fillId="18" borderId="7" xfId="0" quotePrefix="1" applyNumberFormat="1" applyFont="1" applyFill="1" applyBorder="1" applyAlignment="1">
      <alignment vertical="center"/>
    </xf>
    <xf numFmtId="0" fontId="29" fillId="18" borderId="7" xfId="0" applyFont="1" applyFill="1" applyBorder="1" applyAlignment="1">
      <alignment horizontal="right" vertical="center"/>
    </xf>
    <xf numFmtId="0" fontId="29" fillId="18" borderId="7" xfId="0" quotePrefix="1" applyFont="1" applyFill="1" applyBorder="1" applyAlignment="1">
      <alignment horizontal="right" vertical="center"/>
    </xf>
    <xf numFmtId="15" fontId="29" fillId="18" borderId="0" xfId="0" quotePrefix="1" applyNumberFormat="1" applyFont="1" applyFill="1" applyBorder="1" applyAlignment="1">
      <alignment vertical="center"/>
    </xf>
    <xf numFmtId="0" fontId="29" fillId="18" borderId="0" xfId="0" applyFont="1" applyFill="1" applyBorder="1" applyAlignment="1">
      <alignment horizontal="right" vertical="center"/>
    </xf>
    <xf numFmtId="0" fontId="29" fillId="18" borderId="0" xfId="0" quotePrefix="1" applyFont="1" applyFill="1" applyBorder="1" applyAlignment="1">
      <alignment horizontal="right" vertical="center"/>
    </xf>
    <xf numFmtId="0" fontId="36" fillId="0" borderId="0" xfId="12" applyFont="1">
      <alignment horizontal="left"/>
    </xf>
    <xf numFmtId="0" fontId="34" fillId="20" borderId="0" xfId="35" applyFont="1" applyFill="1">
      <alignment horizontal="left"/>
    </xf>
    <xf numFmtId="0" fontId="34" fillId="22" borderId="0" xfId="35" applyFont="1" applyFill="1">
      <alignment horizontal="left"/>
    </xf>
    <xf numFmtId="0" fontId="50" fillId="18" borderId="0" xfId="35" applyFont="1" applyFill="1">
      <alignment horizontal="left"/>
    </xf>
    <xf numFmtId="0" fontId="33" fillId="18" borderId="0" xfId="35" applyFont="1" applyFill="1">
      <alignment horizontal="left"/>
    </xf>
    <xf numFmtId="0" fontId="28" fillId="2" borderId="9" xfId="32" applyFont="1" applyFill="1" applyBorder="1" applyAlignment="1">
      <alignment vertical="center"/>
    </xf>
    <xf numFmtId="0" fontId="28" fillId="2" borderId="7" xfId="10" applyFont="1" applyFill="1" applyBorder="1">
      <alignment horizontal="left"/>
    </xf>
    <xf numFmtId="0" fontId="29" fillId="2" borderId="0" xfId="12" applyFont="1" applyFill="1">
      <alignment horizontal="left"/>
    </xf>
    <xf numFmtId="0" fontId="23" fillId="2" borderId="0" xfId="35" applyFont="1" applyFill="1" applyBorder="1" applyAlignment="1">
      <alignment horizontal="left" wrapText="1"/>
    </xf>
    <xf numFmtId="0" fontId="13" fillId="0" borderId="0" xfId="12">
      <alignment horizontal="left"/>
    </xf>
    <xf numFmtId="0" fontId="13" fillId="0" borderId="0" xfId="12" applyAlignment="1">
      <alignment horizontal="left" wrapText="1"/>
    </xf>
    <xf numFmtId="0" fontId="11" fillId="0" borderId="20" xfId="41" applyBorder="1">
      <alignment horizontal="left"/>
    </xf>
    <xf numFmtId="0" fontId="28" fillId="0" borderId="9" xfId="11" applyFont="1" applyBorder="1" applyAlignment="1">
      <alignment horizontal="left" wrapText="1"/>
    </xf>
    <xf numFmtId="0" fontId="28" fillId="0" borderId="7" xfId="11" applyFont="1" applyBorder="1" applyAlignment="1">
      <alignment horizontal="left" wrapText="1"/>
    </xf>
    <xf numFmtId="0" fontId="28" fillId="0" borderId="7" xfId="32" applyFont="1" applyBorder="1" applyAlignment="1">
      <alignment horizontal="center"/>
    </xf>
    <xf numFmtId="0" fontId="23" fillId="0" borderId="0" xfId="41" applyFont="1" applyBorder="1" applyAlignment="1">
      <alignment horizontal="left"/>
    </xf>
    <xf numFmtId="0" fontId="23" fillId="0" borderId="10" xfId="41" applyFont="1" applyBorder="1" applyAlignment="1">
      <alignment horizontal="left"/>
    </xf>
    <xf numFmtId="0" fontId="29" fillId="0" borderId="0" xfId="12" applyFont="1" applyBorder="1" applyAlignment="1">
      <alignment horizontal="left"/>
    </xf>
    <xf numFmtId="0" fontId="29" fillId="0" borderId="12" xfId="12" applyFont="1" applyBorder="1" applyAlignment="1">
      <alignment horizontal="left"/>
    </xf>
    <xf numFmtId="0" fontId="29" fillId="0" borderId="7" xfId="12" applyFont="1" applyBorder="1" applyAlignment="1">
      <alignment horizontal="left"/>
    </xf>
    <xf numFmtId="0" fontId="23" fillId="0" borderId="7" xfId="41" applyFont="1" applyBorder="1" applyAlignment="1">
      <alignment horizontal="left"/>
    </xf>
    <xf numFmtId="0" fontId="29" fillId="0" borderId="0" xfId="12" applyFont="1" applyAlignment="1">
      <alignment horizontal="left" vertical="top" wrapText="1"/>
    </xf>
    <xf numFmtId="0" fontId="23" fillId="2" borderId="0" xfId="35" applyFont="1" applyFill="1" applyBorder="1" applyAlignment="1">
      <alignment horizontal="left" wrapText="1"/>
    </xf>
    <xf numFmtId="0" fontId="23" fillId="2" borderId="7" xfId="41" applyFont="1" applyFill="1" applyBorder="1">
      <alignment horizontal="left"/>
    </xf>
    <xf numFmtId="0" fontId="28" fillId="2" borderId="7" xfId="10" applyFont="1" applyFill="1" applyBorder="1">
      <alignment horizontal="left"/>
    </xf>
    <xf numFmtId="0" fontId="29" fillId="2" borderId="0" xfId="12" applyFont="1" applyFill="1">
      <alignment horizontal="left"/>
    </xf>
    <xf numFmtId="0" fontId="23" fillId="2" borderId="9" xfId="32" applyFont="1" applyFill="1" applyBorder="1" applyAlignment="1">
      <alignment horizontal="center"/>
    </xf>
    <xf numFmtId="0" fontId="29" fillId="2" borderId="11" xfId="12" applyFont="1" applyFill="1" applyBorder="1">
      <alignment horizontal="left"/>
    </xf>
    <xf numFmtId="0" fontId="23" fillId="2" borderId="6" xfId="41" applyFont="1" applyFill="1" applyBorder="1">
      <alignment horizontal="left"/>
    </xf>
    <xf numFmtId="0" fontId="23" fillId="2" borderId="5" xfId="41" applyFont="1" applyFill="1" applyBorder="1">
      <alignment horizontal="left"/>
    </xf>
    <xf numFmtId="0" fontId="29" fillId="2" borderId="0" xfId="12" applyFont="1" applyFill="1" applyBorder="1">
      <alignment horizontal="left"/>
    </xf>
    <xf numFmtId="0" fontId="29" fillId="2" borderId="11" xfId="12" applyFont="1" applyFill="1" applyBorder="1" applyAlignment="1">
      <alignment horizontal="left" wrapText="1"/>
    </xf>
    <xf numFmtId="0" fontId="23" fillId="2" borderId="0" xfId="41" applyFont="1" applyFill="1" applyBorder="1" applyAlignment="1">
      <alignment horizontal="left"/>
    </xf>
    <xf numFmtId="0" fontId="29" fillId="2" borderId="0" xfId="12" applyFont="1" applyFill="1" applyBorder="1" applyAlignment="1">
      <alignment horizontal="left" vertical="top" wrapText="1"/>
    </xf>
    <xf numFmtId="0" fontId="28" fillId="0" borderId="9" xfId="11" applyFont="1" applyBorder="1" applyAlignment="1">
      <alignment horizontal="center" wrapText="1"/>
    </xf>
    <xf numFmtId="0" fontId="28" fillId="0" borderId="7" xfId="11" applyFont="1" applyBorder="1" applyAlignment="1">
      <alignment horizontal="center" wrapText="1"/>
    </xf>
    <xf numFmtId="0" fontId="23" fillId="0" borderId="11" xfId="41" applyFont="1" applyBorder="1" applyAlignment="1">
      <alignment horizontal="left"/>
    </xf>
    <xf numFmtId="0" fontId="29" fillId="0" borderId="11" xfId="12" applyFont="1" applyBorder="1" applyAlignment="1">
      <alignment horizontal="left"/>
    </xf>
    <xf numFmtId="0" fontId="29" fillId="0" borderId="0" xfId="12" applyFont="1" applyAlignment="1">
      <alignment horizontal="left"/>
    </xf>
    <xf numFmtId="0" fontId="28" fillId="0" borderId="7" xfId="10" applyFont="1" applyBorder="1">
      <alignment horizontal="left"/>
    </xf>
    <xf numFmtId="0" fontId="29" fillId="2" borderId="0" xfId="12" applyFont="1" applyFill="1" applyAlignment="1">
      <alignment horizontal="left"/>
    </xf>
    <xf numFmtId="0" fontId="23" fillId="0" borderId="13" xfId="41" applyFont="1" applyBorder="1" applyAlignment="1">
      <alignment horizontal="left"/>
    </xf>
    <xf numFmtId="0" fontId="28" fillId="0" borderId="9" xfId="11" applyFont="1" applyBorder="1">
      <alignment horizontal="right"/>
    </xf>
    <xf numFmtId="0" fontId="28" fillId="0" borderId="7" xfId="11" applyFont="1" applyBorder="1">
      <alignment horizontal="right"/>
    </xf>
    <xf numFmtId="0" fontId="28" fillId="0" borderId="7" xfId="10" applyFont="1" applyBorder="1" applyAlignment="1">
      <alignment horizontal="left"/>
    </xf>
    <xf numFmtId="0" fontId="28" fillId="0" borderId="9" xfId="10" applyFont="1" applyBorder="1" applyAlignment="1">
      <alignment horizontal="left"/>
    </xf>
    <xf numFmtId="0" fontId="28" fillId="0" borderId="9" xfId="32" applyFont="1" applyBorder="1">
      <alignment horizontal="center"/>
    </xf>
    <xf numFmtId="0" fontId="28" fillId="0" borderId="9" xfId="11" applyFont="1" applyBorder="1" applyAlignment="1">
      <alignment horizontal="right" wrapText="1"/>
    </xf>
    <xf numFmtId="0" fontId="28" fillId="0" borderId="7" xfId="11" applyFont="1" applyBorder="1" applyAlignment="1">
      <alignment horizontal="right" wrapText="1"/>
    </xf>
    <xf numFmtId="0" fontId="28" fillId="0" borderId="9" xfId="32" applyFont="1" applyBorder="1" applyAlignment="1">
      <alignment horizontal="center" wrapText="1"/>
    </xf>
    <xf numFmtId="0" fontId="23" fillId="0" borderId="13" xfId="41" applyFont="1" applyBorder="1">
      <alignment horizontal="left"/>
    </xf>
    <xf numFmtId="0" fontId="29" fillId="0" borderId="0" xfId="12" applyFont="1">
      <alignment horizontal="left"/>
    </xf>
    <xf numFmtId="0" fontId="28" fillId="0" borderId="17" xfId="11" applyFont="1" applyBorder="1" applyAlignment="1">
      <alignment horizontal="right" wrapText="1"/>
    </xf>
    <xf numFmtId="0" fontId="28" fillId="0" borderId="15" xfId="11" applyFont="1" applyBorder="1" applyAlignment="1">
      <alignment horizontal="right" wrapText="1"/>
    </xf>
    <xf numFmtId="0" fontId="28" fillId="0" borderId="17" xfId="32" applyFont="1" applyBorder="1">
      <alignment horizontal="center"/>
    </xf>
    <xf numFmtId="0" fontId="29" fillId="0" borderId="0" xfId="12" applyFont="1" applyBorder="1">
      <alignment horizontal="left"/>
    </xf>
    <xf numFmtId="0" fontId="29" fillId="0" borderId="7" xfId="12" applyFont="1" applyBorder="1">
      <alignment horizontal="left"/>
    </xf>
    <xf numFmtId="0" fontId="28" fillId="0" borderId="9" xfId="11" applyFont="1" applyBorder="1" applyAlignment="1">
      <alignment horizontal="left" vertical="top" wrapText="1"/>
    </xf>
    <xf numFmtId="0" fontId="39" fillId="2" borderId="0" xfId="44" applyFont="1" applyFill="1" applyBorder="1" applyAlignment="1">
      <alignment horizontal="center"/>
    </xf>
    <xf numFmtId="0" fontId="23" fillId="2" borderId="11" xfId="41" applyFont="1" applyFill="1" applyBorder="1">
      <alignment horizontal="left"/>
    </xf>
    <xf numFmtId="0" fontId="23" fillId="2" borderId="0" xfId="41" applyFont="1" applyFill="1" applyBorder="1">
      <alignment horizontal="left"/>
    </xf>
    <xf numFmtId="0" fontId="28" fillId="2" borderId="9" xfId="11" applyFont="1" applyFill="1" applyBorder="1" applyAlignment="1">
      <alignment horizontal="right" wrapText="1"/>
    </xf>
    <xf numFmtId="0" fontId="28" fillId="2" borderId="7" xfId="11" applyFont="1" applyFill="1" applyBorder="1" applyAlignment="1">
      <alignment horizontal="right" wrapText="1"/>
    </xf>
    <xf numFmtId="0" fontId="28" fillId="0" borderId="9" xfId="10" applyFont="1" applyBorder="1">
      <alignment horizontal="left"/>
    </xf>
    <xf numFmtId="0" fontId="29" fillId="0" borderId="11" xfId="12" applyFont="1" applyBorder="1">
      <alignment horizontal="left"/>
    </xf>
    <xf numFmtId="0" fontId="23" fillId="0" borderId="7" xfId="41" applyFont="1" applyBorder="1">
      <alignment horizontal="left"/>
    </xf>
    <xf numFmtId="0" fontId="28" fillId="2" borderId="9" xfId="11" applyFont="1" applyFill="1" applyBorder="1" applyAlignment="1">
      <alignment horizontal="center" wrapText="1"/>
    </xf>
    <xf numFmtId="0" fontId="28" fillId="2" borderId="7" xfId="11" applyFont="1" applyFill="1" applyBorder="1" applyAlignment="1">
      <alignment horizontal="center" wrapText="1"/>
    </xf>
    <xf numFmtId="0" fontId="28" fillId="2" borderId="0" xfId="11" applyFont="1" applyFill="1" applyBorder="1" applyAlignment="1">
      <alignment horizontal="center" wrapText="1"/>
    </xf>
    <xf numFmtId="0" fontId="28" fillId="2" borderId="0" xfId="11" applyFont="1" applyFill="1" applyBorder="1" applyAlignment="1">
      <alignment horizontal="center"/>
    </xf>
    <xf numFmtId="0" fontId="28" fillId="2" borderId="7" xfId="11" applyFont="1" applyFill="1" applyBorder="1" applyAlignment="1">
      <alignment horizontal="center"/>
    </xf>
    <xf numFmtId="0" fontId="28" fillId="2" borderId="9" xfId="11" applyFont="1" applyFill="1" applyBorder="1" applyAlignment="1">
      <alignment horizontal="center"/>
    </xf>
    <xf numFmtId="0" fontId="28" fillId="2" borderId="9" xfId="10" applyFont="1" applyFill="1" applyBorder="1" applyAlignment="1">
      <alignment horizontal="center"/>
    </xf>
    <xf numFmtId="0" fontId="28" fillId="2" borderId="7" xfId="10" applyFont="1" applyFill="1" applyBorder="1" applyAlignment="1">
      <alignment horizontal="center"/>
    </xf>
    <xf numFmtId="0" fontId="28" fillId="2" borderId="0" xfId="10" applyFont="1" applyFill="1" applyBorder="1" applyAlignment="1">
      <alignment horizontal="center"/>
    </xf>
    <xf numFmtId="0" fontId="23" fillId="0" borderId="0" xfId="35" applyFont="1" applyAlignment="1">
      <alignment horizontal="left"/>
    </xf>
    <xf numFmtId="0" fontId="28" fillId="0" borderId="8" xfId="10" applyFont="1" applyBorder="1">
      <alignment horizontal="left"/>
    </xf>
    <xf numFmtId="0" fontId="23" fillId="0" borderId="11" xfId="41" applyFont="1" applyBorder="1">
      <alignment horizontal="left"/>
    </xf>
    <xf numFmtId="0" fontId="23" fillId="0" borderId="0" xfId="41" applyFont="1" applyBorder="1">
      <alignment horizontal="left"/>
    </xf>
    <xf numFmtId="0" fontId="28" fillId="0" borderId="9" xfId="11" applyFont="1" applyBorder="1" applyAlignment="1">
      <alignment horizontal="right"/>
    </xf>
    <xf numFmtId="0" fontId="28" fillId="0" borderId="7" xfId="11" applyFont="1" applyBorder="1" applyAlignment="1">
      <alignment horizontal="right"/>
    </xf>
    <xf numFmtId="0" fontId="23" fillId="0" borderId="19" xfId="41" applyFont="1" applyBorder="1">
      <alignment horizontal="left"/>
    </xf>
    <xf numFmtId="0" fontId="23" fillId="0" borderId="10" xfId="41" applyFont="1" applyBorder="1">
      <alignment horizontal="left"/>
    </xf>
    <xf numFmtId="0" fontId="28" fillId="0" borderId="0" xfId="32" applyFont="1" applyBorder="1">
      <alignment horizontal="center"/>
    </xf>
    <xf numFmtId="0" fontId="28" fillId="0" borderId="0" xfId="11" applyFont="1" applyBorder="1" applyAlignment="1">
      <alignment horizontal="right" wrapText="1"/>
    </xf>
    <xf numFmtId="0" fontId="23" fillId="0" borderId="0" xfId="35" applyFont="1">
      <alignment horizontal="left"/>
    </xf>
    <xf numFmtId="0" fontId="29" fillId="0" borderId="0" xfId="12" applyFont="1" applyBorder="1" applyAlignment="1">
      <alignment horizontal="left" wrapText="1"/>
    </xf>
    <xf numFmtId="0" fontId="23" fillId="0" borderId="0" xfId="35" applyFont="1" applyBorder="1">
      <alignment horizontal="left"/>
    </xf>
    <xf numFmtId="0" fontId="29" fillId="0" borderId="0" xfId="0" applyFont="1" applyAlignment="1">
      <alignment horizontal="left" vertical="center" wrapText="1"/>
    </xf>
    <xf numFmtId="0" fontId="23" fillId="0" borderId="0" xfId="0" applyFont="1" applyBorder="1" applyAlignment="1">
      <alignment vertical="center"/>
    </xf>
    <xf numFmtId="0" fontId="29" fillId="18" borderId="7" xfId="0" applyFont="1" applyFill="1" applyBorder="1" applyAlignment="1">
      <alignment horizontal="left" vertical="center"/>
    </xf>
    <xf numFmtId="0" fontId="29" fillId="0" borderId="0" xfId="0" applyFont="1" applyBorder="1" applyAlignment="1">
      <alignment horizontal="left" vertical="center" wrapText="1"/>
    </xf>
    <xf numFmtId="0" fontId="29" fillId="18" borderId="0" xfId="0" applyFont="1" applyFill="1" applyBorder="1" applyAlignment="1">
      <alignment horizontal="left" vertical="center"/>
    </xf>
    <xf numFmtId="0" fontId="28" fillId="0" borderId="8" xfId="0" applyFont="1" applyBorder="1" applyAlignment="1">
      <alignment horizontal="left" vertical="center"/>
    </xf>
    <xf numFmtId="0" fontId="29" fillId="18" borderId="0" xfId="0" applyFont="1" applyFill="1" applyAlignment="1">
      <alignment horizontal="left" vertical="center"/>
    </xf>
    <xf numFmtId="0" fontId="29" fillId="0" borderId="0" xfId="0" applyFont="1" applyAlignment="1">
      <alignment horizontal="left" vertical="center"/>
    </xf>
  </cellXfs>
  <cellStyles count="54">
    <cellStyle name="=C:\WINNT35\SYSTEM32\COMMAND.COM" xfId="6"/>
    <cellStyle name="20 % - Farve1" xfId="18" builtinId="30" customBuiltin="1"/>
    <cellStyle name="20 % - Farve2" xfId="20" builtinId="34" customBuiltin="1"/>
    <cellStyle name="20 % - Farve3" xfId="22" builtinId="38" customBuiltin="1"/>
    <cellStyle name="20 % - Farve4" xfId="24" builtinId="42" customBuiltin="1"/>
    <cellStyle name="20 % - Farve5" xfId="26" builtinId="46" customBuiltin="1"/>
    <cellStyle name="20 % - Farve6" xfId="28" builtinId="50" customBuiltin="1"/>
    <cellStyle name="40 % - Farve1" xfId="19" builtinId="31" customBuiltin="1"/>
    <cellStyle name="40 % - Farve2" xfId="21" builtinId="35" customBuiltin="1"/>
    <cellStyle name="40 % - Farve3" xfId="23" builtinId="39" customBuiltin="1"/>
    <cellStyle name="40 % - Farve4" xfId="25" builtinId="43" customBuiltin="1"/>
    <cellStyle name="40 % - Farve5" xfId="27" builtinId="47" customBuiltin="1"/>
    <cellStyle name="40 % - Farve6" xfId="29" builtinId="51" customBuiltin="1"/>
    <cellStyle name="Comma 10" xfId="2"/>
    <cellStyle name="greyed" xfId="8"/>
    <cellStyle name="Heading 1 2" xfId="14"/>
    <cellStyle name="Heading 2 2 16" xfId="7"/>
    <cellStyle name="HeadingTable" xfId="15"/>
    <cellStyle name="Komma" xfId="1" builtinId="3"/>
    <cellStyle name="Komma 2" xfId="45"/>
    <cellStyle name="Komma 2 2" xfId="46"/>
    <cellStyle name="Komma 3" xfId="49"/>
    <cellStyle name="Komma 4" xfId="52"/>
    <cellStyle name="Link" xfId="13" builtinId="8"/>
    <cellStyle name="Normal" xfId="0" builtinId="0" customBuiltin="1"/>
    <cellStyle name="Normal 158" xfId="3"/>
    <cellStyle name="Normal 2" xfId="16"/>
    <cellStyle name="Normal 2 2" xfId="5"/>
    <cellStyle name="Normal 3" xfId="44"/>
    <cellStyle name="Normal 4" xfId="51"/>
    <cellStyle name="Normal 4 2" xfId="53"/>
    <cellStyle name="Note Overskrift 1" xfId="30"/>
    <cellStyle name="Note Overskrift 1 - Fortsat" xfId="31"/>
    <cellStyle name="optionalExposure" xfId="4"/>
    <cellStyle name="Procent" xfId="50" builtinId="5"/>
    <cellStyle name="Procent 2" xfId="47"/>
    <cellStyle name="Procent 2 2" xfId="48"/>
    <cellStyle name="Tabel - Kolonne Centreret" xfId="32"/>
    <cellStyle name="Tabel - Kolonne Højre" xfId="11"/>
    <cellStyle name="Tabel - Kolonne Venstre" xfId="10"/>
    <cellStyle name="Tabel - Mio. kr." xfId="33"/>
    <cellStyle name="Tabel - Mio. Kr. Højrestilet" xfId="34"/>
    <cellStyle name="Tabel - Overskrift 1" xfId="9"/>
    <cellStyle name="Tabel - Overskrift 2" xfId="35"/>
    <cellStyle name="Tabel - Procent" xfId="36"/>
    <cellStyle name="Tabel - Procent Sum" xfId="37"/>
    <cellStyle name="Tabel - Spacerrow" xfId="38"/>
    <cellStyle name="Tabel - Tal" xfId="17"/>
    <cellStyle name="Tabel - Tal Sum" xfId="39"/>
    <cellStyle name="Tabel - Tal Sum uden kant" xfId="40"/>
    <cellStyle name="Tabel - Tekst" xfId="12"/>
    <cellStyle name="Tabel - Tekst Sum" xfId="41"/>
    <cellStyle name="Tabel - Vertikal" xfId="42"/>
    <cellStyle name="Tabel - Vertikal ej fed" xfId="43"/>
  </cellStyles>
  <dxfs count="0"/>
  <tableStyles count="0" defaultTableStyle="TableStyleMedium2" defaultPivotStyle="PivotStyleLight16"/>
  <colors>
    <mruColors>
      <color rgb="FF0F1E82"/>
      <color rgb="FF07094A"/>
      <color rgb="FFEDE8E6"/>
      <color rgb="FFFFD568"/>
      <color rgb="FFFEAD63"/>
      <color rgb="FF68D2DF"/>
      <color rgb="FF948D86"/>
      <color rgb="FF10137C"/>
      <color rgb="FFFAC2FB"/>
      <color rgb="FFED4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endParaRPr lang="da-DK" sz="900"/>
          </a:p>
        </c:rich>
      </c:tx>
      <c:layout>
        <c:manualLayout>
          <c:xMode val="edge"/>
          <c:yMode val="edge"/>
          <c:x val="2.5916632457580739E-2"/>
          <c:y val="5.8394315941031019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0"/>
          <c:order val="0"/>
          <c:tx>
            <c:v>Upper VaR</c:v>
          </c:tx>
          <c:spPr>
            <a:ln w="28575" cap="rnd">
              <a:solidFill>
                <a:srgbClr val="07094A"/>
              </a:solidFill>
              <a:round/>
            </a:ln>
            <a:effectLst/>
          </c:spPr>
          <c:marker>
            <c:symbol val="none"/>
          </c:marker>
          <c:cat>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_ * #,##0_ ;_ * \-#,##0_ ;_ * "-"??_ ;_ @_ </c:formatCode>
              <c:ptCount val="251"/>
              <c:pt idx="0">
                <c:v>8664346.2724310569</c:v>
              </c:pt>
              <c:pt idx="1">
                <c:v>7571653.7937806444</c:v>
              </c:pt>
              <c:pt idx="2">
                <c:v>7499636.0108587621</c:v>
              </c:pt>
              <c:pt idx="3">
                <c:v>7701251.7198058432</c:v>
              </c:pt>
              <c:pt idx="4">
                <c:v>7273082.3221905921</c:v>
              </c:pt>
              <c:pt idx="5">
                <c:v>7153725.9763654312</c:v>
              </c:pt>
              <c:pt idx="6">
                <c:v>7311781.8956437837</c:v>
              </c:pt>
              <c:pt idx="7">
                <c:v>7069663.7077487344</c:v>
              </c:pt>
              <c:pt idx="8">
                <c:v>6846147.0429136259</c:v>
              </c:pt>
              <c:pt idx="9">
                <c:v>7875268.8929548562</c:v>
              </c:pt>
              <c:pt idx="10">
                <c:v>7685202.564385023</c:v>
              </c:pt>
              <c:pt idx="11">
                <c:v>7459538.5489878887</c:v>
              </c:pt>
              <c:pt idx="12">
                <c:v>7737824.5713815121</c:v>
              </c:pt>
              <c:pt idx="13">
                <c:v>7370051.964822311</c:v>
              </c:pt>
              <c:pt idx="14">
                <c:v>7480940.2542470647</c:v>
              </c:pt>
              <c:pt idx="15">
                <c:v>7818426.0617887406</c:v>
              </c:pt>
              <c:pt idx="16">
                <c:v>7529844.4933504146</c:v>
              </c:pt>
              <c:pt idx="17">
                <c:v>6936053.0944877909</c:v>
              </c:pt>
              <c:pt idx="18">
                <c:v>6811066.7027952587</c:v>
              </c:pt>
              <c:pt idx="19">
                <c:v>6905663.5810607541</c:v>
              </c:pt>
              <c:pt idx="20">
                <c:v>7301685.6548210522</c:v>
              </c:pt>
              <c:pt idx="21">
                <c:v>6921276.0769647676</c:v>
              </c:pt>
              <c:pt idx="22">
                <c:v>6002113.7376911268</c:v>
              </c:pt>
              <c:pt idx="23">
                <c:v>6972471.6218446158</c:v>
              </c:pt>
              <c:pt idx="24">
                <c:v>6985450.0418142378</c:v>
              </c:pt>
              <c:pt idx="25">
                <c:v>6214718.6647031344</c:v>
              </c:pt>
              <c:pt idx="26">
                <c:v>4976622.003833944</c:v>
              </c:pt>
              <c:pt idx="27">
                <c:v>4971968.7313270299</c:v>
              </c:pt>
              <c:pt idx="28">
                <c:v>4376166.9159198524</c:v>
              </c:pt>
              <c:pt idx="29">
                <c:v>4363203.1293250732</c:v>
              </c:pt>
              <c:pt idx="30">
                <c:v>4058682.9882110963</c:v>
              </c:pt>
              <c:pt idx="31">
                <c:v>4928666.3527215254</c:v>
              </c:pt>
              <c:pt idx="32">
                <c:v>5041154.7889688052</c:v>
              </c:pt>
              <c:pt idx="33">
                <c:v>5291547.2842621682</c:v>
              </c:pt>
              <c:pt idx="34">
                <c:v>5270490.3970691115</c:v>
              </c:pt>
              <c:pt idx="35">
                <c:v>5095154.8940849165</c:v>
              </c:pt>
              <c:pt idx="36">
                <c:v>4936013.955452119</c:v>
              </c:pt>
              <c:pt idx="37">
                <c:v>5291733.4863337399</c:v>
              </c:pt>
              <c:pt idx="38">
                <c:v>5375515.3338010022</c:v>
              </c:pt>
              <c:pt idx="39">
                <c:v>5217828.5313901957</c:v>
              </c:pt>
              <c:pt idx="40">
                <c:v>5035919.9212427447</c:v>
              </c:pt>
              <c:pt idx="41">
                <c:v>5128892.9007326746</c:v>
              </c:pt>
              <c:pt idx="42">
                <c:v>5373525.0507278033</c:v>
              </c:pt>
              <c:pt idx="43">
                <c:v>5195304.3219900606</c:v>
              </c:pt>
              <c:pt idx="44">
                <c:v>5246257.0454088636</c:v>
              </c:pt>
              <c:pt idx="45">
                <c:v>5301085.8727547843</c:v>
              </c:pt>
              <c:pt idx="46">
                <c:v>5450062.0780377081</c:v>
              </c:pt>
              <c:pt idx="47">
                <c:v>5196431.0642196657</c:v>
              </c:pt>
              <c:pt idx="48">
                <c:v>5031471.2175157266</c:v>
              </c:pt>
              <c:pt idx="49">
                <c:v>5025449.7267599506</c:v>
              </c:pt>
              <c:pt idx="50">
                <c:v>4996433.2969695525</c:v>
              </c:pt>
              <c:pt idx="51">
                <c:v>5075315.6359679364</c:v>
              </c:pt>
              <c:pt idx="52">
                <c:v>4539697.3493417492</c:v>
              </c:pt>
              <c:pt idx="53">
                <c:v>4681527.3874354018</c:v>
              </c:pt>
              <c:pt idx="54">
                <c:v>4643326.0149568776</c:v>
              </c:pt>
              <c:pt idx="55">
                <c:v>4956670.4875860922</c:v>
              </c:pt>
              <c:pt idx="56">
                <c:v>5023345.823180249</c:v>
              </c:pt>
              <c:pt idx="57">
                <c:v>4762440.6480459524</c:v>
              </c:pt>
              <c:pt idx="58">
                <c:v>4901845.6565107675</c:v>
              </c:pt>
              <c:pt idx="59">
                <c:v>5967529.5635312358</c:v>
              </c:pt>
              <c:pt idx="60">
                <c:v>5190171.9377549933</c:v>
              </c:pt>
              <c:pt idx="61">
                <c:v>5501558.5972182853</c:v>
              </c:pt>
              <c:pt idx="62">
                <c:v>5016894.0427695103</c:v>
              </c:pt>
              <c:pt idx="63">
                <c:v>5043904.9268076783</c:v>
              </c:pt>
              <c:pt idx="64">
                <c:v>4781643.967753143</c:v>
              </c:pt>
              <c:pt idx="65">
                <c:v>4816442.6442247303</c:v>
              </c:pt>
              <c:pt idx="66">
                <c:v>4457943.4930215292</c:v>
              </c:pt>
              <c:pt idx="67">
                <c:v>4527757.1924042674</c:v>
              </c:pt>
              <c:pt idx="68">
                <c:v>4476510.9341827938</c:v>
              </c:pt>
              <c:pt idx="69">
                <c:v>4413049.3842112813</c:v>
              </c:pt>
              <c:pt idx="70">
                <c:v>5042475.3247725489</c:v>
              </c:pt>
              <c:pt idx="71">
                <c:v>4917652.3486757567</c:v>
              </c:pt>
              <c:pt idx="72">
                <c:v>5197345.4287694031</c:v>
              </c:pt>
              <c:pt idx="73">
                <c:v>5021742.0248269392</c:v>
              </c:pt>
              <c:pt idx="74">
                <c:v>5232379.0178711908</c:v>
              </c:pt>
              <c:pt idx="75">
                <c:v>5200015.4192336882</c:v>
              </c:pt>
              <c:pt idx="76">
                <c:v>5609517.0683846613</c:v>
              </c:pt>
              <c:pt idx="77">
                <c:v>5671743.9051945563</c:v>
              </c:pt>
              <c:pt idx="78">
                <c:v>5872679.6278782636</c:v>
              </c:pt>
              <c:pt idx="79">
                <c:v>5708987.6766017461</c:v>
              </c:pt>
              <c:pt idx="80">
                <c:v>6230503.6288052527</c:v>
              </c:pt>
              <c:pt idx="81">
                <c:v>6173486.3879750548</c:v>
              </c:pt>
              <c:pt idx="82">
                <c:v>6622032.8838071954</c:v>
              </c:pt>
              <c:pt idx="83">
                <c:v>6376197.2705689743</c:v>
              </c:pt>
              <c:pt idx="84">
                <c:v>6853922.148814911</c:v>
              </c:pt>
              <c:pt idx="85">
                <c:v>6948336.8875505263</c:v>
              </c:pt>
              <c:pt idx="86">
                <c:v>6896195.5375599163</c:v>
              </c:pt>
              <c:pt idx="87">
                <c:v>6928005.5079334686</c:v>
              </c:pt>
              <c:pt idx="88">
                <c:v>6860093.8752743099</c:v>
              </c:pt>
              <c:pt idx="89">
                <c:v>7101368.6824601153</c:v>
              </c:pt>
              <c:pt idx="90">
                <c:v>6836010.2440872975</c:v>
              </c:pt>
              <c:pt idx="91">
                <c:v>6724415.3326685717</c:v>
              </c:pt>
              <c:pt idx="92">
                <c:v>6820716.9932260178</c:v>
              </c:pt>
              <c:pt idx="93">
                <c:v>6633419.0861799782</c:v>
              </c:pt>
              <c:pt idx="94">
                <c:v>6190623.8356805872</c:v>
              </c:pt>
              <c:pt idx="95">
                <c:v>6293990.2063042857</c:v>
              </c:pt>
              <c:pt idx="96">
                <c:v>6004043.2998702489</c:v>
              </c:pt>
              <c:pt idx="97">
                <c:v>6237227.8069088319</c:v>
              </c:pt>
              <c:pt idx="98">
                <c:v>6413825.6315012071</c:v>
              </c:pt>
              <c:pt idx="99">
                <c:v>6324286.5914222458</c:v>
              </c:pt>
              <c:pt idx="100">
                <c:v>6034940.8311049687</c:v>
              </c:pt>
              <c:pt idx="101">
                <c:v>6067435.0711984159</c:v>
              </c:pt>
              <c:pt idx="102">
                <c:v>6207796.3810874186</c:v>
              </c:pt>
              <c:pt idx="103">
                <c:v>6203931.6459592208</c:v>
              </c:pt>
              <c:pt idx="104">
                <c:v>6482617.5289215576</c:v>
              </c:pt>
              <c:pt idx="105">
                <c:v>6365205.1492176782</c:v>
              </c:pt>
              <c:pt idx="106">
                <c:v>6567334.9847324844</c:v>
              </c:pt>
              <c:pt idx="107">
                <c:v>6432819.5599599052</c:v>
              </c:pt>
              <c:pt idx="108">
                <c:v>6544217.2044739248</c:v>
              </c:pt>
              <c:pt idx="109">
                <c:v>6872698.484175222</c:v>
              </c:pt>
              <c:pt idx="110">
                <c:v>6803916.0850110222</c:v>
              </c:pt>
              <c:pt idx="111">
                <c:v>6944272.3828620669</c:v>
              </c:pt>
              <c:pt idx="112">
                <c:v>6408973.0074116699</c:v>
              </c:pt>
              <c:pt idx="113">
                <c:v>6784357.5145386467</c:v>
              </c:pt>
              <c:pt idx="114">
                <c:v>7174486.0969793806</c:v>
              </c:pt>
              <c:pt idx="115">
                <c:v>6759959.2055268325</c:v>
              </c:pt>
              <c:pt idx="116">
                <c:v>6469025.8771873116</c:v>
              </c:pt>
              <c:pt idx="117">
                <c:v>6206306.9670791654</c:v>
              </c:pt>
              <c:pt idx="118">
                <c:v>6367582.9187046187</c:v>
              </c:pt>
              <c:pt idx="119">
                <c:v>6956533.7292458238</c:v>
              </c:pt>
              <c:pt idx="120">
                <c:v>7161555.1190783251</c:v>
              </c:pt>
              <c:pt idx="121">
                <c:v>7209292.5748569546</c:v>
              </c:pt>
              <c:pt idx="122">
                <c:v>6852714.2911301414</c:v>
              </c:pt>
              <c:pt idx="123">
                <c:v>6994725.1009334037</c:v>
              </c:pt>
              <c:pt idx="124">
                <c:v>7080032.8034002902</c:v>
              </c:pt>
              <c:pt idx="125">
                <c:v>7367490.9642071296</c:v>
              </c:pt>
              <c:pt idx="126">
                <c:v>7378728.0865223883</c:v>
              </c:pt>
              <c:pt idx="127">
                <c:v>7572315.4569575377</c:v>
              </c:pt>
              <c:pt idx="128">
                <c:v>6308830.4046806693</c:v>
              </c:pt>
              <c:pt idx="129">
                <c:v>6500778.8057178631</c:v>
              </c:pt>
              <c:pt idx="130">
                <c:v>6451763.3903884059</c:v>
              </c:pt>
              <c:pt idx="131">
                <c:v>6283488.6857228484</c:v>
              </c:pt>
              <c:pt idx="132">
                <c:v>6450901.2614379842</c:v>
              </c:pt>
              <c:pt idx="133">
                <c:v>6983582.5862216242</c:v>
              </c:pt>
              <c:pt idx="134">
                <c:v>7174980.6142397402</c:v>
              </c:pt>
              <c:pt idx="135">
                <c:v>7431482.0008565988</c:v>
              </c:pt>
              <c:pt idx="136">
                <c:v>6671542.5994005278</c:v>
              </c:pt>
              <c:pt idx="137">
                <c:v>6714926.4548500627</c:v>
              </c:pt>
              <c:pt idx="138">
                <c:v>6803896.6939456007</c:v>
              </c:pt>
              <c:pt idx="139">
                <c:v>7089427.3376690922</c:v>
              </c:pt>
              <c:pt idx="140">
                <c:v>7126648.8781752251</c:v>
              </c:pt>
              <c:pt idx="141">
                <c:v>7196694.6450355528</c:v>
              </c:pt>
              <c:pt idx="142">
                <c:v>7509476.7315910095</c:v>
              </c:pt>
              <c:pt idx="143">
                <c:v>7901528.6935467552</c:v>
              </c:pt>
              <c:pt idx="144">
                <c:v>8042310.8168811118</c:v>
              </c:pt>
              <c:pt idx="145">
                <c:v>4287652.3881661585</c:v>
              </c:pt>
              <c:pt idx="146">
                <c:v>3784908.2759594652</c:v>
              </c:pt>
              <c:pt idx="147">
                <c:v>3992826.6590384529</c:v>
              </c:pt>
              <c:pt idx="148">
                <c:v>4079560.5269316295</c:v>
              </c:pt>
              <c:pt idx="149">
                <c:v>4202955.3012313647</c:v>
              </c:pt>
              <c:pt idx="150">
                <c:v>4085996.6748106997</c:v>
              </c:pt>
              <c:pt idx="151">
                <c:v>4181619.8821334154</c:v>
              </c:pt>
              <c:pt idx="152">
                <c:v>4805496.4564831583</c:v>
              </c:pt>
              <c:pt idx="153">
                <c:v>5003593.7362152552</c:v>
              </c:pt>
              <c:pt idx="154">
                <c:v>4189698.1295425659</c:v>
              </c:pt>
              <c:pt idx="155">
                <c:v>4492890.7353810938</c:v>
              </c:pt>
              <c:pt idx="156">
                <c:v>4377468.5182195632</c:v>
              </c:pt>
              <c:pt idx="157">
                <c:v>4136566.1466998626</c:v>
              </c:pt>
              <c:pt idx="158">
                <c:v>3986390.5218142974</c:v>
              </c:pt>
              <c:pt idx="159">
                <c:v>4284508.1024252158</c:v>
              </c:pt>
              <c:pt idx="160">
                <c:v>4560260.9800796732</c:v>
              </c:pt>
              <c:pt idx="161">
                <c:v>4819593.2956989454</c:v>
              </c:pt>
              <c:pt idx="162">
                <c:v>4365374.2583295638</c:v>
              </c:pt>
              <c:pt idx="163">
                <c:v>3424649.5311251427</c:v>
              </c:pt>
              <c:pt idx="164">
                <c:v>3914332.1469208649</c:v>
              </c:pt>
              <c:pt idx="165">
                <c:v>3868618.386013017</c:v>
              </c:pt>
              <c:pt idx="166">
                <c:v>4042840.0604394982</c:v>
              </c:pt>
              <c:pt idx="167">
                <c:v>3769218.8559023514</c:v>
              </c:pt>
              <c:pt idx="168">
                <c:v>3976214.2058845628</c:v>
              </c:pt>
              <c:pt idx="169">
                <c:v>4283914.5327071147</c:v>
              </c:pt>
              <c:pt idx="170">
                <c:v>4084703.9414713965</c:v>
              </c:pt>
              <c:pt idx="171">
                <c:v>4229922.4434890375</c:v>
              </c:pt>
              <c:pt idx="172">
                <c:v>4334821.6294324594</c:v>
              </c:pt>
              <c:pt idx="173">
                <c:v>4391968.9847018132</c:v>
              </c:pt>
              <c:pt idx="174">
                <c:v>4251584.62053385</c:v>
              </c:pt>
              <c:pt idx="175">
                <c:v>4586194.9071397316</c:v>
              </c:pt>
              <c:pt idx="176">
                <c:v>4587147.922118498</c:v>
              </c:pt>
              <c:pt idx="177">
                <c:v>4823366.0026229536</c:v>
              </c:pt>
              <c:pt idx="178">
                <c:v>5162932.2130517308</c:v>
              </c:pt>
              <c:pt idx="179">
                <c:v>5483875.9201228488</c:v>
              </c:pt>
              <c:pt idx="180">
                <c:v>5779308.7210584208</c:v>
              </c:pt>
              <c:pt idx="181">
                <c:v>5988059.7898840355</c:v>
              </c:pt>
              <c:pt idx="182">
                <c:v>6515486.7663730774</c:v>
              </c:pt>
              <c:pt idx="183">
                <c:v>6662504.6053551082</c:v>
              </c:pt>
              <c:pt idx="184">
                <c:v>6594383.8784801653</c:v>
              </c:pt>
              <c:pt idx="185">
                <c:v>6243984.7325408524</c:v>
              </c:pt>
              <c:pt idx="186">
                <c:v>6084218.3408957738</c:v>
              </c:pt>
              <c:pt idx="187">
                <c:v>6314314.3004612895</c:v>
              </c:pt>
              <c:pt idx="188">
                <c:v>7139913.2218520623</c:v>
              </c:pt>
              <c:pt idx="189">
                <c:v>6941282.2391684232</c:v>
              </c:pt>
              <c:pt idx="190">
                <c:v>6419220.3342909217</c:v>
              </c:pt>
              <c:pt idx="191">
                <c:v>6328327.7696021916</c:v>
              </c:pt>
              <c:pt idx="192">
                <c:v>6572232.8959010644</c:v>
              </c:pt>
              <c:pt idx="193">
                <c:v>6785922.1957443058</c:v>
              </c:pt>
              <c:pt idx="194">
                <c:v>6969779.4568288084</c:v>
              </c:pt>
              <c:pt idx="195">
                <c:v>7155540.5939722043</c:v>
              </c:pt>
              <c:pt idx="196">
                <c:v>7510199.7111594416</c:v>
              </c:pt>
              <c:pt idx="197">
                <c:v>7846271.5373153668</c:v>
              </c:pt>
              <c:pt idx="198">
                <c:v>8064941.4951997465</c:v>
              </c:pt>
              <c:pt idx="199">
                <c:v>8363616.741258515</c:v>
              </c:pt>
              <c:pt idx="200">
                <c:v>7321173.5001978837</c:v>
              </c:pt>
              <c:pt idx="201">
                <c:v>7420359.4359080959</c:v>
              </c:pt>
              <c:pt idx="202">
                <c:v>7579203.2246977063</c:v>
              </c:pt>
              <c:pt idx="203">
                <c:v>7486040.8674313892</c:v>
              </c:pt>
              <c:pt idx="204">
                <c:v>6961611.1957423594</c:v>
              </c:pt>
              <c:pt idx="205">
                <c:v>7234098.7040350959</c:v>
              </c:pt>
              <c:pt idx="206">
                <c:v>7217412.3395582754</c:v>
              </c:pt>
              <c:pt idx="207">
                <c:v>7198941.8043573778</c:v>
              </c:pt>
              <c:pt idx="208">
                <c:v>7042371.4933106238</c:v>
              </c:pt>
              <c:pt idx="209">
                <c:v>7197565.6106480034</c:v>
              </c:pt>
              <c:pt idx="210">
                <c:v>6982885.7490446335</c:v>
              </c:pt>
              <c:pt idx="211">
                <c:v>7108369.544276692</c:v>
              </c:pt>
              <c:pt idx="212">
                <c:v>7136391.5355794234</c:v>
              </c:pt>
              <c:pt idx="213">
                <c:v>7238744.7411505021</c:v>
              </c:pt>
              <c:pt idx="214">
                <c:v>7715418.4206088064</c:v>
              </c:pt>
              <c:pt idx="215">
                <c:v>7777658.7379250769</c:v>
              </c:pt>
              <c:pt idx="216">
                <c:v>7902096.7635930432</c:v>
              </c:pt>
              <c:pt idx="217">
                <c:v>7090828.3750457577</c:v>
              </c:pt>
              <c:pt idx="218">
                <c:v>5474056.2187926713</c:v>
              </c:pt>
              <c:pt idx="219">
                <c:v>4704966.7720354376</c:v>
              </c:pt>
              <c:pt idx="220">
                <c:v>4832857.4834154369</c:v>
              </c:pt>
              <c:pt idx="221">
                <c:v>4643660.2338365167</c:v>
              </c:pt>
              <c:pt idx="222">
                <c:v>4647423.4134361586</c:v>
              </c:pt>
              <c:pt idx="223">
                <c:v>4324705.214412231</c:v>
              </c:pt>
              <c:pt idx="224">
                <c:v>4462073.6039838949</c:v>
              </c:pt>
              <c:pt idx="225">
                <c:v>4659778.9838822605</c:v>
              </c:pt>
              <c:pt idx="226">
                <c:v>4565469.5731033087</c:v>
              </c:pt>
              <c:pt idx="227">
                <c:v>4649298.6872463562</c:v>
              </c:pt>
              <c:pt idx="228">
                <c:v>4932105.6469296468</c:v>
              </c:pt>
              <c:pt idx="229">
                <c:v>4976686.5031922646</c:v>
              </c:pt>
              <c:pt idx="230">
                <c:v>4996021.6861011423</c:v>
              </c:pt>
              <c:pt idx="231">
                <c:v>5199294.9912458416</c:v>
              </c:pt>
              <c:pt idx="232">
                <c:v>5571720.6532391878</c:v>
              </c:pt>
              <c:pt idx="233">
                <c:v>5741984.2238377053</c:v>
              </c:pt>
              <c:pt idx="234">
                <c:v>5632978.5947215948</c:v>
              </c:pt>
              <c:pt idx="235">
                <c:v>5484884.7961257985</c:v>
              </c:pt>
              <c:pt idx="236">
                <c:v>5624895.9033180159</c:v>
              </c:pt>
              <c:pt idx="237">
                <c:v>5846627.7200410683</c:v>
              </c:pt>
              <c:pt idx="238">
                <c:v>5508438.4534910908</c:v>
              </c:pt>
              <c:pt idx="239">
                <c:v>5849737.8403130956</c:v>
              </c:pt>
              <c:pt idx="240">
                <c:v>5838856.0183632094</c:v>
              </c:pt>
              <c:pt idx="241">
                <c:v>5655349.2591469269</c:v>
              </c:pt>
              <c:pt idx="242">
                <c:v>5412854.4712150851</c:v>
              </c:pt>
              <c:pt idx="243">
                <c:v>5578622.9866291033</c:v>
              </c:pt>
              <c:pt idx="244">
                <c:v>5214043.1315423399</c:v>
              </c:pt>
              <c:pt idx="245">
                <c:v>4984908.6066147769</c:v>
              </c:pt>
              <c:pt idx="246">
                <c:v>5241287.1131875739</c:v>
              </c:pt>
              <c:pt idx="247">
                <c:v>6191398.6747301184</c:v>
              </c:pt>
              <c:pt idx="248">
                <c:v>6500402.6292944215</c:v>
              </c:pt>
              <c:pt idx="249">
                <c:v>6547388.6098962752</c:v>
              </c:pt>
              <c:pt idx="250">
                <c:v>6321052.3338512592</c:v>
              </c:pt>
            </c:numLit>
          </c:val>
          <c:smooth val="0"/>
          <c:extLst>
            <c:ext xmlns:c16="http://schemas.microsoft.com/office/drawing/2014/chart" uri="{C3380CC4-5D6E-409C-BE32-E72D297353CC}">
              <c16:uniqueId val="{00000000-6336-4247-B88E-CCB1366113B7}"/>
            </c:ext>
          </c:extLst>
        </c:ser>
        <c:ser>
          <c:idx val="1"/>
          <c:order val="1"/>
          <c:tx>
            <c:v>Lower VaR</c:v>
          </c:tx>
          <c:spPr>
            <a:ln w="28575" cap="rnd">
              <a:solidFill>
                <a:srgbClr val="07094A"/>
              </a:solidFill>
              <a:round/>
            </a:ln>
            <a:effectLst/>
          </c:spPr>
          <c:marker>
            <c:symbol val="none"/>
          </c:marker>
          <c:cat>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_ * #,##0_ ;_ * \-#,##0_ ;_ * "-"??_ ;_ @_ </c:formatCode>
              <c:ptCount val="251"/>
              <c:pt idx="0">
                <c:v>-8664346.2724310569</c:v>
              </c:pt>
              <c:pt idx="1">
                <c:v>-7571653.7937806444</c:v>
              </c:pt>
              <c:pt idx="2">
                <c:v>-7499636.0108587621</c:v>
              </c:pt>
              <c:pt idx="3">
                <c:v>-7701251.7198058432</c:v>
              </c:pt>
              <c:pt idx="4">
                <c:v>-7273082.3221905921</c:v>
              </c:pt>
              <c:pt idx="5">
                <c:v>-7153725.9763654312</c:v>
              </c:pt>
              <c:pt idx="6">
                <c:v>-7311781.8956437837</c:v>
              </c:pt>
              <c:pt idx="7">
                <c:v>-7069663.7077487344</c:v>
              </c:pt>
              <c:pt idx="8">
                <c:v>-6846147.0429136259</c:v>
              </c:pt>
              <c:pt idx="9">
                <c:v>-7875268.8929548562</c:v>
              </c:pt>
              <c:pt idx="10">
                <c:v>-7685202.564385023</c:v>
              </c:pt>
              <c:pt idx="11">
                <c:v>-7459538.5489878887</c:v>
              </c:pt>
              <c:pt idx="12">
                <c:v>-7737824.5713815121</c:v>
              </c:pt>
              <c:pt idx="13">
                <c:v>-7370051.964822311</c:v>
              </c:pt>
              <c:pt idx="14">
                <c:v>-7480940.2542470647</c:v>
              </c:pt>
              <c:pt idx="15">
                <c:v>-7818426.0617887406</c:v>
              </c:pt>
              <c:pt idx="16">
                <c:v>-7529844.4933504146</c:v>
              </c:pt>
              <c:pt idx="17">
                <c:v>-6936053.0944877909</c:v>
              </c:pt>
              <c:pt idx="18">
                <c:v>-6811066.7027952587</c:v>
              </c:pt>
              <c:pt idx="19">
                <c:v>-6905663.5810607541</c:v>
              </c:pt>
              <c:pt idx="20">
                <c:v>-7301685.6548210522</c:v>
              </c:pt>
              <c:pt idx="21">
                <c:v>-6921276.0769647676</c:v>
              </c:pt>
              <c:pt idx="22">
                <c:v>-6002113.7376911268</c:v>
              </c:pt>
              <c:pt idx="23">
                <c:v>-6972471.6218446158</c:v>
              </c:pt>
              <c:pt idx="24">
                <c:v>-6985450.0418142378</c:v>
              </c:pt>
              <c:pt idx="25">
                <c:v>-6214718.6647031344</c:v>
              </c:pt>
              <c:pt idx="26">
                <c:v>-4976622.003833944</c:v>
              </c:pt>
              <c:pt idx="27">
                <c:v>-4971968.7313270299</c:v>
              </c:pt>
              <c:pt idx="28">
                <c:v>-4376166.9159198524</c:v>
              </c:pt>
              <c:pt idx="29">
                <c:v>-4363203.1293250732</c:v>
              </c:pt>
              <c:pt idx="30">
                <c:v>-4058682.9882110963</c:v>
              </c:pt>
              <c:pt idx="31">
                <c:v>-4928666.3527215254</c:v>
              </c:pt>
              <c:pt idx="32">
                <c:v>-5041154.7889688052</c:v>
              </c:pt>
              <c:pt idx="33">
                <c:v>-5291547.2842621682</c:v>
              </c:pt>
              <c:pt idx="34">
                <c:v>-5270490.3970691115</c:v>
              </c:pt>
              <c:pt idx="35">
                <c:v>-5095154.8940849165</c:v>
              </c:pt>
              <c:pt idx="36">
                <c:v>-4936013.955452119</c:v>
              </c:pt>
              <c:pt idx="37">
                <c:v>-5291733.4863337399</c:v>
              </c:pt>
              <c:pt idx="38">
                <c:v>-5375515.3338010022</c:v>
              </c:pt>
              <c:pt idx="39">
                <c:v>-5217828.5313901957</c:v>
              </c:pt>
              <c:pt idx="40">
                <c:v>-5035919.9212427447</c:v>
              </c:pt>
              <c:pt idx="41">
                <c:v>-5128892.9007326746</c:v>
              </c:pt>
              <c:pt idx="42">
                <c:v>-5373525.0507278033</c:v>
              </c:pt>
              <c:pt idx="43">
                <c:v>-5195304.3219900606</c:v>
              </c:pt>
              <c:pt idx="44">
                <c:v>-5246257.0454088636</c:v>
              </c:pt>
              <c:pt idx="45">
                <c:v>-5301085.8727547843</c:v>
              </c:pt>
              <c:pt idx="46">
                <c:v>-5450062.0780377081</c:v>
              </c:pt>
              <c:pt idx="47">
                <c:v>-5196431.0642196657</c:v>
              </c:pt>
              <c:pt idx="48">
                <c:v>-5031471.2175157266</c:v>
              </c:pt>
              <c:pt idx="49">
                <c:v>-5025449.7267599506</c:v>
              </c:pt>
              <c:pt idx="50">
                <c:v>-4996433.2969695525</c:v>
              </c:pt>
              <c:pt idx="51">
                <c:v>-5075315.6359679364</c:v>
              </c:pt>
              <c:pt idx="52">
                <c:v>-4539697.3493417492</c:v>
              </c:pt>
              <c:pt idx="53">
                <c:v>-4681527.3874354018</c:v>
              </c:pt>
              <c:pt idx="54">
                <c:v>-4643326.0149568776</c:v>
              </c:pt>
              <c:pt idx="55">
                <c:v>-4956670.4875860922</c:v>
              </c:pt>
              <c:pt idx="56">
                <c:v>-5023345.823180249</c:v>
              </c:pt>
              <c:pt idx="57">
                <c:v>-4762440.6480459524</c:v>
              </c:pt>
              <c:pt idx="58">
                <c:v>-4901845.6565107675</c:v>
              </c:pt>
              <c:pt idx="59">
                <c:v>-5967529.5635312358</c:v>
              </c:pt>
              <c:pt idx="60">
                <c:v>-5190171.9377549933</c:v>
              </c:pt>
              <c:pt idx="61">
                <c:v>-5501558.5972182853</c:v>
              </c:pt>
              <c:pt idx="62">
                <c:v>-5016894.0427695103</c:v>
              </c:pt>
              <c:pt idx="63">
                <c:v>-5043904.9268076783</c:v>
              </c:pt>
              <c:pt idx="64">
                <c:v>-4781643.967753143</c:v>
              </c:pt>
              <c:pt idx="65">
                <c:v>-4816442.6442247303</c:v>
              </c:pt>
              <c:pt idx="66">
                <c:v>-4457943.4930215292</c:v>
              </c:pt>
              <c:pt idx="67">
                <c:v>-4527757.1924042674</c:v>
              </c:pt>
              <c:pt idx="68">
                <c:v>-4476510.9341827938</c:v>
              </c:pt>
              <c:pt idx="69">
                <c:v>-4413049.3842112813</c:v>
              </c:pt>
              <c:pt idx="70">
                <c:v>-5042475.3247725489</c:v>
              </c:pt>
              <c:pt idx="71">
                <c:v>-4917652.3486757567</c:v>
              </c:pt>
              <c:pt idx="72">
                <c:v>-5197345.4287694031</c:v>
              </c:pt>
              <c:pt idx="73">
                <c:v>-5021742.0248269392</c:v>
              </c:pt>
              <c:pt idx="74">
                <c:v>-5232379.0178711908</c:v>
              </c:pt>
              <c:pt idx="75">
                <c:v>-5200015.4192336882</c:v>
              </c:pt>
              <c:pt idx="76">
                <c:v>-5609517.0683846613</c:v>
              </c:pt>
              <c:pt idx="77">
                <c:v>-5671743.9051945563</c:v>
              </c:pt>
              <c:pt idx="78">
                <c:v>-5872679.6278782636</c:v>
              </c:pt>
              <c:pt idx="79">
                <c:v>-5708987.6766017461</c:v>
              </c:pt>
              <c:pt idx="80">
                <c:v>-6230503.6288052527</c:v>
              </c:pt>
              <c:pt idx="81">
                <c:v>-6173486.3879750548</c:v>
              </c:pt>
              <c:pt idx="82">
                <c:v>-6622032.8838071954</c:v>
              </c:pt>
              <c:pt idx="83">
                <c:v>-6376197.2705689743</c:v>
              </c:pt>
              <c:pt idx="84">
                <c:v>-6853922.148814911</c:v>
              </c:pt>
              <c:pt idx="85">
                <c:v>-6948336.8875505263</c:v>
              </c:pt>
              <c:pt idx="86">
                <c:v>-6896195.5375599163</c:v>
              </c:pt>
              <c:pt idx="87">
                <c:v>-6928005.5079334686</c:v>
              </c:pt>
              <c:pt idx="88">
                <c:v>-6860093.8752743099</c:v>
              </c:pt>
              <c:pt idx="89">
                <c:v>-7101368.6824601153</c:v>
              </c:pt>
              <c:pt idx="90">
                <c:v>-6836010.2440872975</c:v>
              </c:pt>
              <c:pt idx="91">
                <c:v>-6724415.3326685717</c:v>
              </c:pt>
              <c:pt idx="92">
                <c:v>-6820716.9932260178</c:v>
              </c:pt>
              <c:pt idx="93">
                <c:v>-6633419.0861799782</c:v>
              </c:pt>
              <c:pt idx="94">
                <c:v>-6190623.8356805872</c:v>
              </c:pt>
              <c:pt idx="95">
                <c:v>-6293990.2063042857</c:v>
              </c:pt>
              <c:pt idx="96">
                <c:v>-6004043.2998702489</c:v>
              </c:pt>
              <c:pt idx="97">
                <c:v>-6237227.8069088319</c:v>
              </c:pt>
              <c:pt idx="98">
                <c:v>-6413825.6315012071</c:v>
              </c:pt>
              <c:pt idx="99">
                <c:v>-6324286.5914222458</c:v>
              </c:pt>
              <c:pt idx="100">
                <c:v>-6034940.8311049687</c:v>
              </c:pt>
              <c:pt idx="101">
                <c:v>-6067435.0711984159</c:v>
              </c:pt>
              <c:pt idx="102">
                <c:v>-6207796.3810874186</c:v>
              </c:pt>
              <c:pt idx="103">
                <c:v>-6203931.6459592208</c:v>
              </c:pt>
              <c:pt idx="104">
                <c:v>-6482617.5289215576</c:v>
              </c:pt>
              <c:pt idx="105">
                <c:v>-6365205.1492176782</c:v>
              </c:pt>
              <c:pt idx="106">
                <c:v>-6567334.9847324844</c:v>
              </c:pt>
              <c:pt idx="107">
                <c:v>-6432819.5599599052</c:v>
              </c:pt>
              <c:pt idx="108">
                <c:v>-6544217.2044739248</c:v>
              </c:pt>
              <c:pt idx="109">
                <c:v>-6872698.484175222</c:v>
              </c:pt>
              <c:pt idx="110">
                <c:v>-6803916.0850110222</c:v>
              </c:pt>
              <c:pt idx="111">
                <c:v>-6944272.3828620669</c:v>
              </c:pt>
              <c:pt idx="112">
                <c:v>-6408973.0074116699</c:v>
              </c:pt>
              <c:pt idx="113">
                <c:v>-6784357.5145386467</c:v>
              </c:pt>
              <c:pt idx="114">
                <c:v>-7174486.0969793806</c:v>
              </c:pt>
              <c:pt idx="115">
                <c:v>-6759959.2055268325</c:v>
              </c:pt>
              <c:pt idx="116">
                <c:v>-6469025.8771873116</c:v>
              </c:pt>
              <c:pt idx="117">
                <c:v>-6206306.9670791654</c:v>
              </c:pt>
              <c:pt idx="118">
                <c:v>-6367582.9187046187</c:v>
              </c:pt>
              <c:pt idx="119">
                <c:v>-6956533.7292458238</c:v>
              </c:pt>
              <c:pt idx="120">
                <c:v>-7161555.1190783251</c:v>
              </c:pt>
              <c:pt idx="121">
                <c:v>-7209292.5748569546</c:v>
              </c:pt>
              <c:pt idx="122">
                <c:v>-6852714.2911301414</c:v>
              </c:pt>
              <c:pt idx="123">
                <c:v>-6994725.1009334037</c:v>
              </c:pt>
              <c:pt idx="124">
                <c:v>-7080032.8034002902</c:v>
              </c:pt>
              <c:pt idx="125">
                <c:v>-7367490.9642071296</c:v>
              </c:pt>
              <c:pt idx="126">
                <c:v>-7378728.0865223883</c:v>
              </c:pt>
              <c:pt idx="127">
                <c:v>-7572315.4569575377</c:v>
              </c:pt>
              <c:pt idx="128">
                <c:v>-6308830.4046806693</c:v>
              </c:pt>
              <c:pt idx="129">
                <c:v>-6500778.8057178631</c:v>
              </c:pt>
              <c:pt idx="130">
                <c:v>-6451763.3903884059</c:v>
              </c:pt>
              <c:pt idx="131">
                <c:v>-6283488.6857228484</c:v>
              </c:pt>
              <c:pt idx="132">
                <c:v>-6450901.2614379842</c:v>
              </c:pt>
              <c:pt idx="133">
                <c:v>-6983582.5862216242</c:v>
              </c:pt>
              <c:pt idx="134">
                <c:v>-7174980.6142397402</c:v>
              </c:pt>
              <c:pt idx="135">
                <c:v>-7431482.0008565988</c:v>
              </c:pt>
              <c:pt idx="136">
                <c:v>-6671542.5994005278</c:v>
              </c:pt>
              <c:pt idx="137">
                <c:v>-6714926.4548500627</c:v>
              </c:pt>
              <c:pt idx="138">
                <c:v>-6803896.6939456007</c:v>
              </c:pt>
              <c:pt idx="139">
                <c:v>-7089427.3376690922</c:v>
              </c:pt>
              <c:pt idx="140">
                <c:v>-7126648.8781752251</c:v>
              </c:pt>
              <c:pt idx="141">
                <c:v>-7196694.6450355528</c:v>
              </c:pt>
              <c:pt idx="142">
                <c:v>-7509476.7315910095</c:v>
              </c:pt>
              <c:pt idx="143">
                <c:v>-7901528.6935467552</c:v>
              </c:pt>
              <c:pt idx="144">
                <c:v>-8042310.8168811118</c:v>
              </c:pt>
              <c:pt idx="145">
                <c:v>-4287652.3881661585</c:v>
              </c:pt>
              <c:pt idx="146">
                <c:v>-3784908.2759594652</c:v>
              </c:pt>
              <c:pt idx="147">
                <c:v>-3992826.6590384529</c:v>
              </c:pt>
              <c:pt idx="148">
                <c:v>-4079560.5269316295</c:v>
              </c:pt>
              <c:pt idx="149">
                <c:v>-4202955.3012313647</c:v>
              </c:pt>
              <c:pt idx="150">
                <c:v>-4085996.6748106997</c:v>
              </c:pt>
              <c:pt idx="151">
                <c:v>-4181619.8821334154</c:v>
              </c:pt>
              <c:pt idx="152">
                <c:v>-4805496.4564831583</c:v>
              </c:pt>
              <c:pt idx="153">
                <c:v>-5003593.7362152552</c:v>
              </c:pt>
              <c:pt idx="154">
                <c:v>-4189698.1295425659</c:v>
              </c:pt>
              <c:pt idx="155">
                <c:v>-4492890.7353810938</c:v>
              </c:pt>
              <c:pt idx="156">
                <c:v>-4377468.5182195632</c:v>
              </c:pt>
              <c:pt idx="157">
                <c:v>-4136566.1466998626</c:v>
              </c:pt>
              <c:pt idx="158">
                <c:v>-3986390.5218142974</c:v>
              </c:pt>
              <c:pt idx="159">
                <c:v>-4284508.1024252158</c:v>
              </c:pt>
              <c:pt idx="160">
                <c:v>-4560260.9800796732</c:v>
              </c:pt>
              <c:pt idx="161">
                <c:v>-4819593.2956989454</c:v>
              </c:pt>
              <c:pt idx="162">
                <c:v>-4365374.2583295638</c:v>
              </c:pt>
              <c:pt idx="163">
                <c:v>-3424649.5311251427</c:v>
              </c:pt>
              <c:pt idx="164">
                <c:v>-3914332.1469208649</c:v>
              </c:pt>
              <c:pt idx="165">
                <c:v>-3868618.386013017</c:v>
              </c:pt>
              <c:pt idx="166">
                <c:v>-4042840.0604394982</c:v>
              </c:pt>
              <c:pt idx="167">
                <c:v>-3769218.8559023514</c:v>
              </c:pt>
              <c:pt idx="168">
                <c:v>-3976214.2058845628</c:v>
              </c:pt>
              <c:pt idx="169">
                <c:v>-4283914.5327071147</c:v>
              </c:pt>
              <c:pt idx="170">
                <c:v>-4084703.9414713965</c:v>
              </c:pt>
              <c:pt idx="171">
                <c:v>-4229922.4434890375</c:v>
              </c:pt>
              <c:pt idx="172">
                <c:v>-4334821.6294324594</c:v>
              </c:pt>
              <c:pt idx="173">
                <c:v>-4391968.9847018132</c:v>
              </c:pt>
              <c:pt idx="174">
                <c:v>-4251584.62053385</c:v>
              </c:pt>
              <c:pt idx="175">
                <c:v>-4586194.9071397316</c:v>
              </c:pt>
              <c:pt idx="176">
                <c:v>-4587147.922118498</c:v>
              </c:pt>
              <c:pt idx="177">
                <c:v>-4823366.0026229536</c:v>
              </c:pt>
              <c:pt idx="178">
                <c:v>-5162932.2130517308</c:v>
              </c:pt>
              <c:pt idx="179">
                <c:v>-5483875.9201228488</c:v>
              </c:pt>
              <c:pt idx="180">
                <c:v>-5779308.7210584208</c:v>
              </c:pt>
              <c:pt idx="181">
                <c:v>-5988059.7898840355</c:v>
              </c:pt>
              <c:pt idx="182">
                <c:v>-6515486.7663730774</c:v>
              </c:pt>
              <c:pt idx="183">
                <c:v>-6662504.6053551082</c:v>
              </c:pt>
              <c:pt idx="184">
                <c:v>-6594383.8784801653</c:v>
              </c:pt>
              <c:pt idx="185">
                <c:v>-6243984.7325408524</c:v>
              </c:pt>
              <c:pt idx="186">
                <c:v>-6084218.3408957738</c:v>
              </c:pt>
              <c:pt idx="187">
                <c:v>-6314314.3004612895</c:v>
              </c:pt>
              <c:pt idx="188">
                <c:v>-7139913.2218520623</c:v>
              </c:pt>
              <c:pt idx="189">
                <c:v>-6941282.2391684232</c:v>
              </c:pt>
              <c:pt idx="190">
                <c:v>-6419220.3342909217</c:v>
              </c:pt>
              <c:pt idx="191">
                <c:v>-6328327.7696021916</c:v>
              </c:pt>
              <c:pt idx="192">
                <c:v>-6572232.8959010644</c:v>
              </c:pt>
              <c:pt idx="193">
                <c:v>-6785922.1957443058</c:v>
              </c:pt>
              <c:pt idx="194">
                <c:v>-6969779.4568288084</c:v>
              </c:pt>
              <c:pt idx="195">
                <c:v>-7155540.5939722043</c:v>
              </c:pt>
              <c:pt idx="196">
                <c:v>-7510199.7111594416</c:v>
              </c:pt>
              <c:pt idx="197">
                <c:v>-7846271.5373153668</c:v>
              </c:pt>
              <c:pt idx="198">
                <c:v>-8064941.4951997465</c:v>
              </c:pt>
              <c:pt idx="199">
                <c:v>-8363616.741258515</c:v>
              </c:pt>
              <c:pt idx="200">
                <c:v>-7321173.5001978837</c:v>
              </c:pt>
              <c:pt idx="201">
                <c:v>-7420359.4359080959</c:v>
              </c:pt>
              <c:pt idx="202">
                <c:v>-7579203.2246977063</c:v>
              </c:pt>
              <c:pt idx="203">
                <c:v>-7486040.8674313892</c:v>
              </c:pt>
              <c:pt idx="204">
                <c:v>-6961611.1957423594</c:v>
              </c:pt>
              <c:pt idx="205">
                <c:v>-7234098.7040350959</c:v>
              </c:pt>
              <c:pt idx="206">
                <c:v>-7217412.3395582754</c:v>
              </c:pt>
              <c:pt idx="207">
                <c:v>-7198941.8043573778</c:v>
              </c:pt>
              <c:pt idx="208">
                <c:v>-7042371.4933106238</c:v>
              </c:pt>
              <c:pt idx="209">
                <c:v>-7197565.6106480034</c:v>
              </c:pt>
              <c:pt idx="210">
                <c:v>-6982885.7490446335</c:v>
              </c:pt>
              <c:pt idx="211">
                <c:v>-7108369.544276692</c:v>
              </c:pt>
              <c:pt idx="212">
                <c:v>-7136391.5355794234</c:v>
              </c:pt>
              <c:pt idx="213">
                <c:v>-7238744.7411505021</c:v>
              </c:pt>
              <c:pt idx="214">
                <c:v>-7715418.4206088064</c:v>
              </c:pt>
              <c:pt idx="215">
                <c:v>-7777658.7379250769</c:v>
              </c:pt>
              <c:pt idx="216">
                <c:v>-7902096.7635930432</c:v>
              </c:pt>
              <c:pt idx="217">
                <c:v>-7090828.3750457577</c:v>
              </c:pt>
              <c:pt idx="218">
                <c:v>-5474056.2187926713</c:v>
              </c:pt>
              <c:pt idx="219">
                <c:v>-4704966.7720354376</c:v>
              </c:pt>
              <c:pt idx="220">
                <c:v>-4832857.4834154369</c:v>
              </c:pt>
              <c:pt idx="221">
                <c:v>-4643660.2338365167</c:v>
              </c:pt>
              <c:pt idx="222">
                <c:v>-4647423.4134361586</c:v>
              </c:pt>
              <c:pt idx="223">
                <c:v>-4324705.214412231</c:v>
              </c:pt>
              <c:pt idx="224">
                <c:v>-4462073.6039838949</c:v>
              </c:pt>
              <c:pt idx="225">
                <c:v>-4659778.9838822605</c:v>
              </c:pt>
              <c:pt idx="226">
                <c:v>-4565469.5731033087</c:v>
              </c:pt>
              <c:pt idx="227">
                <c:v>-4649298.6872463562</c:v>
              </c:pt>
              <c:pt idx="228">
                <c:v>-4932105.6469296468</c:v>
              </c:pt>
              <c:pt idx="229">
                <c:v>-4976686.5031922646</c:v>
              </c:pt>
              <c:pt idx="230">
                <c:v>-4996021.6861011423</c:v>
              </c:pt>
              <c:pt idx="231">
                <c:v>-5199294.9912458416</c:v>
              </c:pt>
              <c:pt idx="232">
                <c:v>-5571720.6532391878</c:v>
              </c:pt>
              <c:pt idx="233">
                <c:v>-5741984.2238377053</c:v>
              </c:pt>
              <c:pt idx="234">
                <c:v>-5632978.5947215948</c:v>
              </c:pt>
              <c:pt idx="235">
                <c:v>-5484884.7961257985</c:v>
              </c:pt>
              <c:pt idx="236">
                <c:v>-5624895.9033180159</c:v>
              </c:pt>
              <c:pt idx="237">
                <c:v>-5846627.7200410683</c:v>
              </c:pt>
              <c:pt idx="238">
                <c:v>-5508438.4534910908</c:v>
              </c:pt>
              <c:pt idx="239">
                <c:v>-5849737.8403130956</c:v>
              </c:pt>
              <c:pt idx="240">
                <c:v>-5838856.0183632094</c:v>
              </c:pt>
              <c:pt idx="241">
                <c:v>-5655349.2591469269</c:v>
              </c:pt>
              <c:pt idx="242">
                <c:v>-5412854.4712150851</c:v>
              </c:pt>
              <c:pt idx="243">
                <c:v>-5578622.9866291033</c:v>
              </c:pt>
              <c:pt idx="244">
                <c:v>-5214043.1315423399</c:v>
              </c:pt>
              <c:pt idx="245">
                <c:v>-4984908.6066147769</c:v>
              </c:pt>
              <c:pt idx="246">
                <c:v>-5241287.1131875739</c:v>
              </c:pt>
              <c:pt idx="247">
                <c:v>-6191398.6747301184</c:v>
              </c:pt>
              <c:pt idx="248">
                <c:v>-6500402.6292944215</c:v>
              </c:pt>
              <c:pt idx="249">
                <c:v>-6547388.6098962752</c:v>
              </c:pt>
              <c:pt idx="250">
                <c:v>-6321052.3338512592</c:v>
              </c:pt>
            </c:numLit>
          </c:val>
          <c:smooth val="0"/>
          <c:extLst>
            <c:ext xmlns:c16="http://schemas.microsoft.com/office/drawing/2014/chart" uri="{C3380CC4-5D6E-409C-BE32-E72D297353CC}">
              <c16:uniqueId val="{00000001-6336-4247-B88E-CCB1366113B7}"/>
            </c:ext>
          </c:extLst>
        </c:ser>
        <c:dLbls>
          <c:showLegendKey val="0"/>
          <c:showVal val="0"/>
          <c:showCatName val="0"/>
          <c:showSerName val="0"/>
          <c:showPercent val="0"/>
          <c:showBubbleSize val="0"/>
        </c:dLbls>
        <c:marker val="1"/>
        <c:smooth val="0"/>
        <c:axId val="883464352"/>
        <c:axId val="883471896"/>
      </c:lineChart>
      <c:scatterChart>
        <c:scatterStyle val="lineMarker"/>
        <c:varyColors val="0"/>
        <c:ser>
          <c:idx val="2"/>
          <c:order val="2"/>
          <c:tx>
            <c:v>Gain/Loss - actual</c:v>
          </c:tx>
          <c:spPr>
            <a:ln w="25400" cap="rnd">
              <a:noFill/>
              <a:round/>
            </a:ln>
            <a:effectLst/>
          </c:spPr>
          <c:marker>
            <c:symbol val="circle"/>
            <c:size val="5"/>
            <c:spPr>
              <a:solidFill>
                <a:schemeClr val="accent3"/>
              </a:solidFill>
              <a:ln w="9525">
                <a:solidFill>
                  <a:schemeClr val="accent3"/>
                </a:solidFill>
              </a:ln>
              <a:effectLst/>
            </c:spPr>
          </c:marker>
          <c:xVal>
            <c:numLit>
              <c:formatCode>m/d/yyyy</c:formatCode>
              <c:ptCount val="25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65">
                <c:v>43178</c:v>
              </c:pt>
              <c:pt idx="66">
                <c:v>43175</c:v>
              </c:pt>
              <c:pt idx="67">
                <c:v>43174</c:v>
              </c:pt>
              <c:pt idx="68">
                <c:v>43173</c:v>
              </c:pt>
              <c:pt idx="69">
                <c:v>43172</c:v>
              </c:pt>
              <c:pt idx="70">
                <c:v>43171</c:v>
              </c:pt>
              <c:pt idx="71">
                <c:v>43168</c:v>
              </c:pt>
              <c:pt idx="72">
                <c:v>43167</c:v>
              </c:pt>
              <c:pt idx="73">
                <c:v>43166</c:v>
              </c:pt>
              <c:pt idx="74">
                <c:v>43165</c:v>
              </c:pt>
              <c:pt idx="75">
                <c:v>43164</c:v>
              </c:pt>
              <c:pt idx="76">
                <c:v>43161</c:v>
              </c:pt>
              <c:pt idx="77">
                <c:v>43160</c:v>
              </c:pt>
              <c:pt idx="78">
                <c:v>43159</c:v>
              </c:pt>
              <c:pt idx="79">
                <c:v>43158</c:v>
              </c:pt>
              <c:pt idx="80">
                <c:v>43157</c:v>
              </c:pt>
              <c:pt idx="81">
                <c:v>43154</c:v>
              </c:pt>
              <c:pt idx="82">
                <c:v>43153</c:v>
              </c:pt>
              <c:pt idx="83">
                <c:v>43152</c:v>
              </c:pt>
              <c:pt idx="84">
                <c:v>43151</c:v>
              </c:pt>
              <c:pt idx="85">
                <c:v>43150</c:v>
              </c:pt>
              <c:pt idx="86">
                <c:v>43147</c:v>
              </c:pt>
              <c:pt idx="87">
                <c:v>43146</c:v>
              </c:pt>
              <c:pt idx="88">
                <c:v>43145</c:v>
              </c:pt>
              <c:pt idx="89">
                <c:v>43144</c:v>
              </c:pt>
              <c:pt idx="90">
                <c:v>43143</c:v>
              </c:pt>
              <c:pt idx="91">
                <c:v>43140</c:v>
              </c:pt>
              <c:pt idx="92">
                <c:v>43139</c:v>
              </c:pt>
              <c:pt idx="93">
                <c:v>43138</c:v>
              </c:pt>
              <c:pt idx="94">
                <c:v>43137</c:v>
              </c:pt>
              <c:pt idx="95">
                <c:v>43136</c:v>
              </c:pt>
              <c:pt idx="96">
                <c:v>43133</c:v>
              </c:pt>
              <c:pt idx="97">
                <c:v>43132</c:v>
              </c:pt>
              <c:pt idx="98">
                <c:v>43131</c:v>
              </c:pt>
              <c:pt idx="99">
                <c:v>43130</c:v>
              </c:pt>
              <c:pt idx="100">
                <c:v>43129</c:v>
              </c:pt>
              <c:pt idx="101">
                <c:v>43126</c:v>
              </c:pt>
              <c:pt idx="102">
                <c:v>43125</c:v>
              </c:pt>
              <c:pt idx="103">
                <c:v>43124</c:v>
              </c:pt>
              <c:pt idx="104">
                <c:v>43123</c:v>
              </c:pt>
              <c:pt idx="105">
                <c:v>43122</c:v>
              </c:pt>
              <c:pt idx="106">
                <c:v>43119</c:v>
              </c:pt>
              <c:pt idx="107">
                <c:v>43118</c:v>
              </c:pt>
              <c:pt idx="108">
                <c:v>43117</c:v>
              </c:pt>
              <c:pt idx="109">
                <c:v>43116</c:v>
              </c:pt>
              <c:pt idx="110">
                <c:v>43115</c:v>
              </c:pt>
              <c:pt idx="111">
                <c:v>43112</c:v>
              </c:pt>
              <c:pt idx="112">
                <c:v>43111</c:v>
              </c:pt>
              <c:pt idx="113">
                <c:v>43110</c:v>
              </c:pt>
              <c:pt idx="114">
                <c:v>43109</c:v>
              </c:pt>
              <c:pt idx="115">
                <c:v>43108</c:v>
              </c:pt>
              <c:pt idx="116">
                <c:v>43105</c:v>
              </c:pt>
              <c:pt idx="117">
                <c:v>43104</c:v>
              </c:pt>
              <c:pt idx="118">
                <c:v>43103</c:v>
              </c:pt>
              <c:pt idx="119">
                <c:v>43102</c:v>
              </c:pt>
              <c:pt idx="120">
                <c:v>43098</c:v>
              </c:pt>
              <c:pt idx="121">
                <c:v>43097</c:v>
              </c:pt>
              <c:pt idx="122">
                <c:v>43096</c:v>
              </c:pt>
              <c:pt idx="123">
                <c:v>43091</c:v>
              </c:pt>
              <c:pt idx="124">
                <c:v>43090</c:v>
              </c:pt>
              <c:pt idx="125">
                <c:v>43089</c:v>
              </c:pt>
              <c:pt idx="126">
                <c:v>43088</c:v>
              </c:pt>
              <c:pt idx="127">
                <c:v>43087</c:v>
              </c:pt>
              <c:pt idx="128">
                <c:v>43084</c:v>
              </c:pt>
              <c:pt idx="129">
                <c:v>43083</c:v>
              </c:pt>
              <c:pt idx="130">
                <c:v>43082</c:v>
              </c:pt>
              <c:pt idx="131">
                <c:v>43081</c:v>
              </c:pt>
              <c:pt idx="132">
                <c:v>43080</c:v>
              </c:pt>
              <c:pt idx="133">
                <c:v>43077</c:v>
              </c:pt>
              <c:pt idx="134">
                <c:v>43076</c:v>
              </c:pt>
              <c:pt idx="135">
                <c:v>43075</c:v>
              </c:pt>
              <c:pt idx="136">
                <c:v>43074</c:v>
              </c:pt>
              <c:pt idx="137">
                <c:v>43073</c:v>
              </c:pt>
              <c:pt idx="138">
                <c:v>43070</c:v>
              </c:pt>
              <c:pt idx="139">
                <c:v>43069</c:v>
              </c:pt>
              <c:pt idx="140">
                <c:v>43068</c:v>
              </c:pt>
              <c:pt idx="141">
                <c:v>43067</c:v>
              </c:pt>
              <c:pt idx="142">
                <c:v>43066</c:v>
              </c:pt>
              <c:pt idx="143">
                <c:v>43063</c:v>
              </c:pt>
              <c:pt idx="144">
                <c:v>43062</c:v>
              </c:pt>
              <c:pt idx="145">
                <c:v>43061</c:v>
              </c:pt>
              <c:pt idx="146">
                <c:v>43060</c:v>
              </c:pt>
              <c:pt idx="147">
                <c:v>43059</c:v>
              </c:pt>
              <c:pt idx="148">
                <c:v>43056</c:v>
              </c:pt>
              <c:pt idx="149">
                <c:v>43055</c:v>
              </c:pt>
              <c:pt idx="150">
                <c:v>43054</c:v>
              </c:pt>
              <c:pt idx="151">
                <c:v>43053</c:v>
              </c:pt>
              <c:pt idx="152">
                <c:v>43052</c:v>
              </c:pt>
              <c:pt idx="153">
                <c:v>43049</c:v>
              </c:pt>
              <c:pt idx="154">
                <c:v>43048</c:v>
              </c:pt>
              <c:pt idx="155">
                <c:v>43047</c:v>
              </c:pt>
              <c:pt idx="156">
                <c:v>43046</c:v>
              </c:pt>
              <c:pt idx="157">
                <c:v>43045</c:v>
              </c:pt>
              <c:pt idx="158">
                <c:v>43042</c:v>
              </c:pt>
              <c:pt idx="159">
                <c:v>43041</c:v>
              </c:pt>
              <c:pt idx="160">
                <c:v>43040</c:v>
              </c:pt>
              <c:pt idx="161">
                <c:v>43039</c:v>
              </c:pt>
              <c:pt idx="162">
                <c:v>43038</c:v>
              </c:pt>
              <c:pt idx="163">
                <c:v>43035</c:v>
              </c:pt>
              <c:pt idx="164">
                <c:v>43034</c:v>
              </c:pt>
              <c:pt idx="165">
                <c:v>43033</c:v>
              </c:pt>
              <c:pt idx="166">
                <c:v>43032</c:v>
              </c:pt>
              <c:pt idx="167">
                <c:v>43031</c:v>
              </c:pt>
              <c:pt idx="168">
                <c:v>43028</c:v>
              </c:pt>
              <c:pt idx="169">
                <c:v>43027</c:v>
              </c:pt>
              <c:pt idx="170">
                <c:v>43026</c:v>
              </c:pt>
              <c:pt idx="171">
                <c:v>43025</c:v>
              </c:pt>
              <c:pt idx="172">
                <c:v>43024</c:v>
              </c:pt>
              <c:pt idx="173">
                <c:v>43021</c:v>
              </c:pt>
              <c:pt idx="174">
                <c:v>43020</c:v>
              </c:pt>
              <c:pt idx="175">
                <c:v>43019</c:v>
              </c:pt>
              <c:pt idx="176">
                <c:v>43018</c:v>
              </c:pt>
              <c:pt idx="177">
                <c:v>43017</c:v>
              </c:pt>
              <c:pt idx="178">
                <c:v>43014</c:v>
              </c:pt>
              <c:pt idx="179">
                <c:v>43013</c:v>
              </c:pt>
              <c:pt idx="180">
                <c:v>43012</c:v>
              </c:pt>
              <c:pt idx="181">
                <c:v>43011</c:v>
              </c:pt>
              <c:pt idx="182">
                <c:v>43010</c:v>
              </c:pt>
              <c:pt idx="183">
                <c:v>43007</c:v>
              </c:pt>
              <c:pt idx="184">
                <c:v>43006</c:v>
              </c:pt>
              <c:pt idx="185">
                <c:v>43005</c:v>
              </c:pt>
              <c:pt idx="186">
                <c:v>43004</c:v>
              </c:pt>
              <c:pt idx="187">
                <c:v>43003</c:v>
              </c:pt>
              <c:pt idx="188">
                <c:v>43000</c:v>
              </c:pt>
              <c:pt idx="189">
                <c:v>42999</c:v>
              </c:pt>
              <c:pt idx="190">
                <c:v>42998</c:v>
              </c:pt>
              <c:pt idx="191">
                <c:v>42997</c:v>
              </c:pt>
              <c:pt idx="192">
                <c:v>42996</c:v>
              </c:pt>
              <c:pt idx="193">
                <c:v>42993</c:v>
              </c:pt>
              <c:pt idx="194">
                <c:v>42992</c:v>
              </c:pt>
              <c:pt idx="195">
                <c:v>42991</c:v>
              </c:pt>
              <c:pt idx="196">
                <c:v>42990</c:v>
              </c:pt>
              <c:pt idx="197">
                <c:v>42989</c:v>
              </c:pt>
              <c:pt idx="198">
                <c:v>42986</c:v>
              </c:pt>
              <c:pt idx="199">
                <c:v>42985</c:v>
              </c:pt>
              <c:pt idx="200">
                <c:v>42984</c:v>
              </c:pt>
              <c:pt idx="201">
                <c:v>42983</c:v>
              </c:pt>
              <c:pt idx="202">
                <c:v>42982</c:v>
              </c:pt>
              <c:pt idx="203">
                <c:v>42979</c:v>
              </c:pt>
              <c:pt idx="204">
                <c:v>42978</c:v>
              </c:pt>
              <c:pt idx="205">
                <c:v>42977</c:v>
              </c:pt>
              <c:pt idx="206">
                <c:v>42976</c:v>
              </c:pt>
              <c:pt idx="207">
                <c:v>42975</c:v>
              </c:pt>
              <c:pt idx="208">
                <c:v>42972</c:v>
              </c:pt>
              <c:pt idx="209">
                <c:v>42971</c:v>
              </c:pt>
              <c:pt idx="210">
                <c:v>42970</c:v>
              </c:pt>
              <c:pt idx="211">
                <c:v>42969</c:v>
              </c:pt>
              <c:pt idx="212">
                <c:v>42968</c:v>
              </c:pt>
              <c:pt idx="213">
                <c:v>42965</c:v>
              </c:pt>
              <c:pt idx="214">
                <c:v>42964</c:v>
              </c:pt>
              <c:pt idx="215">
                <c:v>42963</c:v>
              </c:pt>
              <c:pt idx="216">
                <c:v>42962</c:v>
              </c:pt>
              <c:pt idx="217">
                <c:v>42961</c:v>
              </c:pt>
              <c:pt idx="218">
                <c:v>42958</c:v>
              </c:pt>
              <c:pt idx="219">
                <c:v>42957</c:v>
              </c:pt>
              <c:pt idx="220">
                <c:v>42956</c:v>
              </c:pt>
              <c:pt idx="221">
                <c:v>42955</c:v>
              </c:pt>
              <c:pt idx="222">
                <c:v>42954</c:v>
              </c:pt>
              <c:pt idx="223">
                <c:v>42951</c:v>
              </c:pt>
              <c:pt idx="224">
                <c:v>42950</c:v>
              </c:pt>
              <c:pt idx="225">
                <c:v>42949</c:v>
              </c:pt>
              <c:pt idx="226">
                <c:v>42948</c:v>
              </c:pt>
              <c:pt idx="227">
                <c:v>42947</c:v>
              </c:pt>
              <c:pt idx="228">
                <c:v>42944</c:v>
              </c:pt>
              <c:pt idx="229">
                <c:v>42943</c:v>
              </c:pt>
              <c:pt idx="230">
                <c:v>42942</c:v>
              </c:pt>
              <c:pt idx="231">
                <c:v>42941</c:v>
              </c:pt>
              <c:pt idx="232">
                <c:v>42940</c:v>
              </c:pt>
              <c:pt idx="233">
                <c:v>42937</c:v>
              </c:pt>
              <c:pt idx="234">
                <c:v>42936</c:v>
              </c:pt>
              <c:pt idx="235">
                <c:v>42935</c:v>
              </c:pt>
              <c:pt idx="236">
                <c:v>42934</c:v>
              </c:pt>
              <c:pt idx="237">
                <c:v>42933</c:v>
              </c:pt>
              <c:pt idx="238">
                <c:v>42930</c:v>
              </c:pt>
              <c:pt idx="239">
                <c:v>42929</c:v>
              </c:pt>
              <c:pt idx="240">
                <c:v>42928</c:v>
              </c:pt>
              <c:pt idx="241">
                <c:v>42927</c:v>
              </c:pt>
              <c:pt idx="242">
                <c:v>42926</c:v>
              </c:pt>
              <c:pt idx="243">
                <c:v>42923</c:v>
              </c:pt>
              <c:pt idx="244">
                <c:v>42922</c:v>
              </c:pt>
              <c:pt idx="245">
                <c:v>42921</c:v>
              </c:pt>
              <c:pt idx="246">
                <c:v>42920</c:v>
              </c:pt>
              <c:pt idx="247">
                <c:v>42919</c:v>
              </c:pt>
              <c:pt idx="248">
                <c:v>42916</c:v>
              </c:pt>
              <c:pt idx="249">
                <c:v>42915</c:v>
              </c:pt>
              <c:pt idx="250">
                <c:v>42914</c:v>
              </c:pt>
            </c:numLit>
          </c:xVal>
          <c:yVal>
            <c:numLit>
              <c:formatCode>_ * #,##0_ ;_ * \-#,##0_ ;_ * "-"??_ ;_ @_ </c:formatCode>
              <c:ptCount val="251"/>
              <c:pt idx="0">
                <c:v>-1579671.0082157017</c:v>
              </c:pt>
              <c:pt idx="1">
                <c:v>1566687.4955632167</c:v>
              </c:pt>
              <c:pt idx="2">
                <c:v>-722832.74228850065</c:v>
              </c:pt>
              <c:pt idx="3">
                <c:v>984067.42274794681</c:v>
              </c:pt>
              <c:pt idx="4">
                <c:v>783831.32014490175</c:v>
              </c:pt>
              <c:pt idx="5">
                <c:v>795308.46365810325</c:v>
              </c:pt>
              <c:pt idx="6">
                <c:v>-284068.57982664963</c:v>
              </c:pt>
              <c:pt idx="7">
                <c:v>1310064.3260122568</c:v>
              </c:pt>
              <c:pt idx="8">
                <c:v>1539673.3104499467</c:v>
              </c:pt>
              <c:pt idx="9">
                <c:v>-1245681.0481717947</c:v>
              </c:pt>
              <c:pt idx="10">
                <c:v>5743638.6465130178</c:v>
              </c:pt>
              <c:pt idx="11">
                <c:v>-1310265.9454156533</c:v>
              </c:pt>
              <c:pt idx="12">
                <c:v>-2690.2530195294999</c:v>
              </c:pt>
              <c:pt idx="13">
                <c:v>-1372680.0968685795</c:v>
              </c:pt>
              <c:pt idx="14">
                <c:v>922874.57388039562</c:v>
              </c:pt>
              <c:pt idx="15">
                <c:v>3552263.9778330312</c:v>
              </c:pt>
              <c:pt idx="16">
                <c:v>-519728.452201106</c:v>
              </c:pt>
              <c:pt idx="17">
                <c:v>1563909.9676051929</c:v>
              </c:pt>
              <c:pt idx="18">
                <c:v>1881267.1740998719</c:v>
              </c:pt>
              <c:pt idx="19">
                <c:v>5894759.4051528051</c:v>
              </c:pt>
              <c:pt idx="20">
                <c:v>2724373.3509841706</c:v>
              </c:pt>
              <c:pt idx="21">
                <c:v>993546.46808387083</c:v>
              </c:pt>
              <c:pt idx="22">
                <c:v>869216.92509804026</c:v>
              </c:pt>
              <c:pt idx="23">
                <c:v>3780595.0763757392</c:v>
              </c:pt>
              <c:pt idx="24">
                <c:v>5459304.6819005804</c:v>
              </c:pt>
              <c:pt idx="25">
                <c:v>349577.85705793882</c:v>
              </c:pt>
              <c:pt idx="26">
                <c:v>-1825201.5265353839</c:v>
              </c:pt>
              <c:pt idx="27">
                <c:v>1419367.159200988</c:v>
              </c:pt>
              <c:pt idx="28">
                <c:v>-626262.05977344664</c:v>
              </c:pt>
              <c:pt idx="29">
                <c:v>-280745.22756138351</c:v>
              </c:pt>
              <c:pt idx="30">
                <c:v>460142.98081819149</c:v>
              </c:pt>
              <c:pt idx="31">
                <c:v>2985656.137450743</c:v>
              </c:pt>
              <c:pt idx="32">
                <c:v>3088648.7393164057</c:v>
              </c:pt>
              <c:pt idx="33">
                <c:v>1825890.4022269479</c:v>
              </c:pt>
              <c:pt idx="34">
                <c:v>-2131394.6621736707</c:v>
              </c:pt>
              <c:pt idx="35">
                <c:v>933671.58417555038</c:v>
              </c:pt>
              <c:pt idx="36">
                <c:v>-2027266.0983893089</c:v>
              </c:pt>
              <c:pt idx="37">
                <c:v>1019426.0190845212</c:v>
              </c:pt>
              <c:pt idx="38">
                <c:v>1230647.0363894126</c:v>
              </c:pt>
              <c:pt idx="39">
                <c:v>-110806.2051832912</c:v>
              </c:pt>
              <c:pt idx="40">
                <c:v>236021.80612788431</c:v>
              </c:pt>
              <c:pt idx="41">
                <c:v>742860.31591559213</c:v>
              </c:pt>
              <c:pt idx="42">
                <c:v>-31067.652056490198</c:v>
              </c:pt>
              <c:pt idx="43">
                <c:v>1479233.2970458155</c:v>
              </c:pt>
              <c:pt idx="44">
                <c:v>2467232.7895421488</c:v>
              </c:pt>
              <c:pt idx="45">
                <c:v>2274259.998584446</c:v>
              </c:pt>
              <c:pt idx="46">
                <c:v>1252522.2323232952</c:v>
              </c:pt>
              <c:pt idx="47">
                <c:v>817816.12415983889</c:v>
              </c:pt>
              <c:pt idx="48">
                <c:v>1042451.7085590514</c:v>
              </c:pt>
              <c:pt idx="49">
                <c:v>1363059.8719670011</c:v>
              </c:pt>
              <c:pt idx="50">
                <c:v>2715355.0756280362</c:v>
              </c:pt>
              <c:pt idx="51">
                <c:v>481993.40937329771</c:v>
              </c:pt>
              <c:pt idx="52">
                <c:v>-797313.95072120125</c:v>
              </c:pt>
              <c:pt idx="53">
                <c:v>2349866.4915723461</c:v>
              </c:pt>
              <c:pt idx="54">
                <c:v>1419360.4330887273</c:v>
              </c:pt>
              <c:pt idx="55">
                <c:v>2720026.6747339424</c:v>
              </c:pt>
              <c:pt idx="56">
                <c:v>1527703.9028911272</c:v>
              </c:pt>
              <c:pt idx="57">
                <c:v>-1684505.7798998801</c:v>
              </c:pt>
              <c:pt idx="58">
                <c:v>831283.46121438895</c:v>
              </c:pt>
              <c:pt idx="59">
                <c:v>3203933.0859231926</c:v>
              </c:pt>
              <c:pt idx="60">
                <c:v>2152309.9145624102</c:v>
              </c:pt>
              <c:pt idx="61">
                <c:v>879027.62533065665</c:v>
              </c:pt>
              <c:pt idx="62">
                <c:v>-112093.99954375641</c:v>
              </c:pt>
              <c:pt idx="63">
                <c:v>1691150.5667473967</c:v>
              </c:pt>
              <c:pt idx="64">
                <c:v>1032022.446370518</c:v>
              </c:pt>
              <c:pt idx="65">
                <c:v>1741713.7459536523</c:v>
              </c:pt>
              <c:pt idx="66">
                <c:v>3682811.4638625691</c:v>
              </c:pt>
              <c:pt idx="67">
                <c:v>-14155.661828812301</c:v>
              </c:pt>
              <c:pt idx="68">
                <c:v>1483542.1939507164</c:v>
              </c:pt>
              <c:pt idx="69">
                <c:v>486044.27636045532</c:v>
              </c:pt>
              <c:pt idx="70">
                <c:v>1160039.0095160927</c:v>
              </c:pt>
              <c:pt idx="71">
                <c:v>1313581.0347900349</c:v>
              </c:pt>
              <c:pt idx="72">
                <c:v>4015584.5702563161</c:v>
              </c:pt>
              <c:pt idx="73">
                <c:v>1542513.873172814</c:v>
              </c:pt>
              <c:pt idx="74">
                <c:v>4046629.9135976178</c:v>
              </c:pt>
              <c:pt idx="75">
                <c:v>1375563.0537078085</c:v>
              </c:pt>
              <c:pt idx="76">
                <c:v>1579666.3531476839</c:v>
              </c:pt>
              <c:pt idx="77">
                <c:v>3194636.0071016303</c:v>
              </c:pt>
              <c:pt idx="78">
                <c:v>2131208.9940315485</c:v>
              </c:pt>
              <c:pt idx="79">
                <c:v>2123627.9605870359</c:v>
              </c:pt>
              <c:pt idx="80">
                <c:v>6183627.6864248477</c:v>
              </c:pt>
              <c:pt idx="81">
                <c:v>718594.67232390889</c:v>
              </c:pt>
              <c:pt idx="82">
                <c:v>920746.89903928898</c:v>
              </c:pt>
              <c:pt idx="83">
                <c:v>1366707.1546505713</c:v>
              </c:pt>
              <c:pt idx="84">
                <c:v>936276.63386342244</c:v>
              </c:pt>
              <c:pt idx="85">
                <c:v>1122621.4488117602</c:v>
              </c:pt>
              <c:pt idx="86">
                <c:v>1124945.9562758328</c:v>
              </c:pt>
              <c:pt idx="87">
                <c:v>1307387.1076909469</c:v>
              </c:pt>
              <c:pt idx="88">
                <c:v>1468792.2719854675</c:v>
              </c:pt>
              <c:pt idx="89">
                <c:v>1873842.1821134984</c:v>
              </c:pt>
              <c:pt idx="90">
                <c:v>1670028.1484081761</c:v>
              </c:pt>
              <c:pt idx="91">
                <c:v>-5333576.1695196247</c:v>
              </c:pt>
              <c:pt idx="92">
                <c:v>1722563.4406142312</c:v>
              </c:pt>
              <c:pt idx="93">
                <c:v>1733261.9528699252</c:v>
              </c:pt>
              <c:pt idx="94">
                <c:v>-5560327.1150085405</c:v>
              </c:pt>
              <c:pt idx="95">
                <c:v>-9456152.2408297434</c:v>
              </c:pt>
              <c:pt idx="96">
                <c:v>1484411.1092442221</c:v>
              </c:pt>
              <c:pt idx="97">
                <c:v>3357739.170554895</c:v>
              </c:pt>
              <c:pt idx="98">
                <c:v>3962613.2116840952</c:v>
              </c:pt>
              <c:pt idx="99">
                <c:v>2947838.9814556586</c:v>
              </c:pt>
              <c:pt idx="100">
                <c:v>-936762.43933749886</c:v>
              </c:pt>
              <c:pt idx="101">
                <c:v>384988.43586360471</c:v>
              </c:pt>
              <c:pt idx="102">
                <c:v>2685660.1517936694</c:v>
              </c:pt>
              <c:pt idx="103">
                <c:v>464826.7199825889</c:v>
              </c:pt>
              <c:pt idx="104">
                <c:v>1165054.4309853052</c:v>
              </c:pt>
              <c:pt idx="105">
                <c:v>1174359.2469590204</c:v>
              </c:pt>
              <c:pt idx="106">
                <c:v>1931726.1329011139</c:v>
              </c:pt>
              <c:pt idx="107">
                <c:v>2412345.0299048163</c:v>
              </c:pt>
              <c:pt idx="108">
                <c:v>959418.22244901955</c:v>
              </c:pt>
              <c:pt idx="109">
                <c:v>773027.39709677605</c:v>
              </c:pt>
              <c:pt idx="110">
                <c:v>936150.20565956237</c:v>
              </c:pt>
              <c:pt idx="111">
                <c:v>1494217.193007662</c:v>
              </c:pt>
              <c:pt idx="112">
                <c:v>3083085.887640255</c:v>
              </c:pt>
              <c:pt idx="113">
                <c:v>2575751.5680413698</c:v>
              </c:pt>
              <c:pt idx="114">
                <c:v>1587856.5105059152</c:v>
              </c:pt>
              <c:pt idx="115">
                <c:v>1607212.1313867681</c:v>
              </c:pt>
              <c:pt idx="116">
                <c:v>4863732.5639062263</c:v>
              </c:pt>
              <c:pt idx="117">
                <c:v>4806609.081074222</c:v>
              </c:pt>
              <c:pt idx="118">
                <c:v>638727.18359993596</c:v>
              </c:pt>
              <c:pt idx="119">
                <c:v>1300376.0505058197</c:v>
              </c:pt>
              <c:pt idx="120">
                <c:v>2261765.1947278841</c:v>
              </c:pt>
              <c:pt idx="121">
                <c:v>-209535.12714476811</c:v>
              </c:pt>
              <c:pt idx="122">
                <c:v>3346747.6679326091</c:v>
              </c:pt>
              <c:pt idx="123">
                <c:v>1306790.3433654059</c:v>
              </c:pt>
              <c:pt idx="124">
                <c:v>-558333.45691799535</c:v>
              </c:pt>
              <c:pt idx="125">
                <c:v>442051.03225018323</c:v>
              </c:pt>
              <c:pt idx="126">
                <c:v>-393585.9530709401</c:v>
              </c:pt>
              <c:pt idx="127">
                <c:v>808834.75816056447</c:v>
              </c:pt>
              <c:pt idx="128">
                <c:v>4061945.3862635992</c:v>
              </c:pt>
              <c:pt idx="129">
                <c:v>4212886.7883339999</c:v>
              </c:pt>
              <c:pt idx="130">
                <c:v>2054295.6070542105</c:v>
              </c:pt>
              <c:pt idx="131">
                <c:v>294231.30361286353</c:v>
              </c:pt>
              <c:pt idx="132">
                <c:v>967890.48258750199</c:v>
              </c:pt>
              <c:pt idx="133">
                <c:v>1701320.2344634882</c:v>
              </c:pt>
              <c:pt idx="134">
                <c:v>-39908.7374978812</c:v>
              </c:pt>
              <c:pt idx="135">
                <c:v>-2895347.6838074662</c:v>
              </c:pt>
              <c:pt idx="136">
                <c:v>-4121567.4487630264</c:v>
              </c:pt>
              <c:pt idx="137">
                <c:v>-293543.21362390561</c:v>
              </c:pt>
              <c:pt idx="138">
                <c:v>2144282.6133474023</c:v>
              </c:pt>
              <c:pt idx="139">
                <c:v>1422761.8487434608</c:v>
              </c:pt>
              <c:pt idx="140">
                <c:v>-2085874.460245128</c:v>
              </c:pt>
              <c:pt idx="141">
                <c:v>1051562.7940958769</c:v>
              </c:pt>
              <c:pt idx="142">
                <c:v>-2293902.153760992</c:v>
              </c:pt>
              <c:pt idx="143">
                <c:v>1367530.6440594485</c:v>
              </c:pt>
              <c:pt idx="144">
                <c:v>321013.53833738167</c:v>
              </c:pt>
              <c:pt idx="145">
                <c:v>-1431614.5515922129</c:v>
              </c:pt>
              <c:pt idx="146">
                <c:v>2454647.3235987765</c:v>
              </c:pt>
              <c:pt idx="147">
                <c:v>384802.24674959248</c:v>
              </c:pt>
              <c:pt idx="148">
                <c:v>3834379.0763785816</c:v>
              </c:pt>
              <c:pt idx="149">
                <c:v>1740115.2103833293</c:v>
              </c:pt>
              <c:pt idx="150">
                <c:v>237507.62399913499</c:v>
              </c:pt>
              <c:pt idx="151">
                <c:v>3200225.9937566458</c:v>
              </c:pt>
              <c:pt idx="152">
                <c:v>925019.67660174961</c:v>
              </c:pt>
              <c:pt idx="153">
                <c:v>373998.0169572403</c:v>
              </c:pt>
              <c:pt idx="154">
                <c:v>-1000890.431593706</c:v>
              </c:pt>
              <c:pt idx="155">
                <c:v>1908090.511375912</c:v>
              </c:pt>
              <c:pt idx="156">
                <c:v>445860.2933731497</c:v>
              </c:pt>
              <c:pt idx="157">
                <c:v>1599364.3968971493</c:v>
              </c:pt>
              <c:pt idx="158">
                <c:v>1661158.6563416319</c:v>
              </c:pt>
              <c:pt idx="159">
                <c:v>1638396.9862004346</c:v>
              </c:pt>
              <c:pt idx="160">
                <c:v>2788855.8026797846</c:v>
              </c:pt>
              <c:pt idx="161">
                <c:v>1454127.846495474</c:v>
              </c:pt>
              <c:pt idx="162">
                <c:v>1134486.4418215109</c:v>
              </c:pt>
              <c:pt idx="163">
                <c:v>3247002.3789002686</c:v>
              </c:pt>
              <c:pt idx="164">
                <c:v>2161919.1702391342</c:v>
              </c:pt>
              <c:pt idx="165">
                <c:v>820312.76363393164</c:v>
              </c:pt>
              <c:pt idx="166">
                <c:v>178349.75714815329</c:v>
              </c:pt>
              <c:pt idx="167">
                <c:v>960665.41062681226</c:v>
              </c:pt>
              <c:pt idx="168">
                <c:v>1033874.3640496416</c:v>
              </c:pt>
              <c:pt idx="169">
                <c:v>1048532.2671417544</c:v>
              </c:pt>
              <c:pt idx="170">
                <c:v>1342458.7671307607</c:v>
              </c:pt>
              <c:pt idx="171">
                <c:v>-3738965.8535104962</c:v>
              </c:pt>
              <c:pt idx="172">
                <c:v>-380975.75933823059</c:v>
              </c:pt>
              <c:pt idx="173">
                <c:v>1664463.3163025717</c:v>
              </c:pt>
              <c:pt idx="174">
                <c:v>1908405.6875817252</c:v>
              </c:pt>
              <c:pt idx="175">
                <c:v>1558439.5775030386</c:v>
              </c:pt>
              <c:pt idx="176">
                <c:v>1030488.2037989006</c:v>
              </c:pt>
              <c:pt idx="177">
                <c:v>3701390.4419933623</c:v>
              </c:pt>
              <c:pt idx="178">
                <c:v>2405814.7606318435</c:v>
              </c:pt>
              <c:pt idx="179">
                <c:v>2318460.397654363</c:v>
              </c:pt>
              <c:pt idx="180">
                <c:v>1324010.9973781651</c:v>
              </c:pt>
              <c:pt idx="181">
                <c:v>1364421.63428411</c:v>
              </c:pt>
              <c:pt idx="182">
                <c:v>2278782.591438062</c:v>
              </c:pt>
              <c:pt idx="183">
                <c:v>4440096.9640556499</c:v>
              </c:pt>
              <c:pt idx="184">
                <c:v>-1165207.7277622833</c:v>
              </c:pt>
              <c:pt idx="185">
                <c:v>-58419.3454432289</c:v>
              </c:pt>
              <c:pt idx="186">
                <c:v>1547152.0075330359</c:v>
              </c:pt>
              <c:pt idx="187">
                <c:v>2626236.5377231101</c:v>
              </c:pt>
              <c:pt idx="188">
                <c:v>889177.2029341975</c:v>
              </c:pt>
              <c:pt idx="189">
                <c:v>2840435.6712032328</c:v>
              </c:pt>
              <c:pt idx="190">
                <c:v>-355926.0462837909</c:v>
              </c:pt>
              <c:pt idx="191">
                <c:v>-1226477.4642168016</c:v>
              </c:pt>
              <c:pt idx="192">
                <c:v>1668497.4764537865</c:v>
              </c:pt>
              <c:pt idx="193">
                <c:v>104047.910549487</c:v>
              </c:pt>
              <c:pt idx="194">
                <c:v>846647.33990950161</c:v>
              </c:pt>
              <c:pt idx="195">
                <c:v>4120029.3626563558</c:v>
              </c:pt>
              <c:pt idx="196">
                <c:v>1748833.6103557383</c:v>
              </c:pt>
              <c:pt idx="197">
                <c:v>1585655.0280860821</c:v>
              </c:pt>
              <c:pt idx="198">
                <c:v>1615934.6255946746</c:v>
              </c:pt>
              <c:pt idx="199">
                <c:v>1565385.7997566992</c:v>
              </c:pt>
              <c:pt idx="200">
                <c:v>-2111427.6472351486</c:v>
              </c:pt>
              <c:pt idx="201">
                <c:v>-21750.560452408299</c:v>
              </c:pt>
              <c:pt idx="202">
                <c:v>1386429.7909469905</c:v>
              </c:pt>
              <c:pt idx="203">
                <c:v>1168212.9993341907</c:v>
              </c:pt>
              <c:pt idx="204">
                <c:v>1672517.8447658676</c:v>
              </c:pt>
              <c:pt idx="205">
                <c:v>1990975.9362786012</c:v>
              </c:pt>
              <c:pt idx="206">
                <c:v>-295101.1862490552</c:v>
              </c:pt>
              <c:pt idx="207">
                <c:v>1311468.2250390255</c:v>
              </c:pt>
              <c:pt idx="208">
                <c:v>1093358.2321554562</c:v>
              </c:pt>
              <c:pt idx="209">
                <c:v>848975.03119036101</c:v>
              </c:pt>
              <c:pt idx="210">
                <c:v>660414.63337060797</c:v>
              </c:pt>
              <c:pt idx="211">
                <c:v>1421154.7241705521</c:v>
              </c:pt>
              <c:pt idx="212">
                <c:v>1304651.9593204863</c:v>
              </c:pt>
              <c:pt idx="213">
                <c:v>530740.73724000657</c:v>
              </c:pt>
              <c:pt idx="214">
                <c:v>1616687.5367224347</c:v>
              </c:pt>
              <c:pt idx="215">
                <c:v>3341676.8740383689</c:v>
              </c:pt>
              <c:pt idx="216">
                <c:v>-517717.9846597279</c:v>
              </c:pt>
              <c:pt idx="217">
                <c:v>-3020625.4940223233</c:v>
              </c:pt>
              <c:pt idx="218">
                <c:v>561805.567818371</c:v>
              </c:pt>
              <c:pt idx="219">
                <c:v>2723898.6037185206</c:v>
              </c:pt>
              <c:pt idx="220">
                <c:v>1190463.2478501978</c:v>
              </c:pt>
              <c:pt idx="221">
                <c:v>2117815.2270893198</c:v>
              </c:pt>
              <c:pt idx="222">
                <c:v>735488.04118695995</c:v>
              </c:pt>
              <c:pt idx="223">
                <c:v>-497874.90395090601</c:v>
              </c:pt>
              <c:pt idx="224">
                <c:v>1168458.1885324395</c:v>
              </c:pt>
              <c:pt idx="225">
                <c:v>-228572.84177726519</c:v>
              </c:pt>
              <c:pt idx="226">
                <c:v>1951379.1740425015</c:v>
              </c:pt>
              <c:pt idx="227">
                <c:v>1575580.4573703599</c:v>
              </c:pt>
              <c:pt idx="228">
                <c:v>1132743.476343828</c:v>
              </c:pt>
              <c:pt idx="229">
                <c:v>2119448.2695605578</c:v>
              </c:pt>
              <c:pt idx="230">
                <c:v>1149738.4538029237</c:v>
              </c:pt>
              <c:pt idx="231">
                <c:v>1675733.9690308897</c:v>
              </c:pt>
              <c:pt idx="232">
                <c:v>1282211.6916550684</c:v>
              </c:pt>
              <c:pt idx="233">
                <c:v>1624483.5639915869</c:v>
              </c:pt>
              <c:pt idx="234">
                <c:v>1934339.8803338248</c:v>
              </c:pt>
              <c:pt idx="235">
                <c:v>117479.5082083497</c:v>
              </c:pt>
              <c:pt idx="236">
                <c:v>-363543.9855838262</c:v>
              </c:pt>
              <c:pt idx="237">
                <c:v>1680320.2533728585</c:v>
              </c:pt>
              <c:pt idx="238">
                <c:v>2096334.6718745856</c:v>
              </c:pt>
              <c:pt idx="239">
                <c:v>1079310.7438019535</c:v>
              </c:pt>
              <c:pt idx="240">
                <c:v>3215281.5869052433</c:v>
              </c:pt>
              <c:pt idx="241">
                <c:v>2633558.8380038999</c:v>
              </c:pt>
              <c:pt idx="242">
                <c:v>1772694.9090485801</c:v>
              </c:pt>
              <c:pt idx="243">
                <c:v>2510587.2891114936</c:v>
              </c:pt>
              <c:pt idx="244">
                <c:v>1527728.8297203779</c:v>
              </c:pt>
              <c:pt idx="245">
                <c:v>1767910.2604480139</c:v>
              </c:pt>
              <c:pt idx="246">
                <c:v>2498026.5899914666</c:v>
              </c:pt>
              <c:pt idx="247">
                <c:v>826978.57546403969</c:v>
              </c:pt>
              <c:pt idx="248">
                <c:v>2194684.3962265742</c:v>
              </c:pt>
              <c:pt idx="249">
                <c:v>2412175.8615067205</c:v>
              </c:pt>
              <c:pt idx="250">
                <c:v>2322524.3851797269</c:v>
              </c:pt>
            </c:numLit>
          </c:yVal>
          <c:smooth val="0"/>
          <c:extLst>
            <c:ext xmlns:c16="http://schemas.microsoft.com/office/drawing/2014/chart" uri="{C3380CC4-5D6E-409C-BE32-E72D297353CC}">
              <c16:uniqueId val="{00000002-6336-4247-B88E-CCB1366113B7}"/>
            </c:ext>
          </c:extLst>
        </c:ser>
        <c:ser>
          <c:idx val="3"/>
          <c:order val="3"/>
          <c:tx>
            <c:v>Gain/Loss - hypothetical</c:v>
          </c:tx>
          <c:spPr>
            <a:ln w="25400" cap="rnd">
              <a:noFill/>
              <a:round/>
            </a:ln>
            <a:effectLst/>
          </c:spPr>
          <c:marker>
            <c:symbol val="x"/>
            <c:size val="5"/>
            <c:spPr>
              <a:noFill/>
              <a:ln w="9525">
                <a:solidFill>
                  <a:srgbClr val="FB264E"/>
                </a:solidFill>
              </a:ln>
              <a:effectLst/>
            </c:spPr>
          </c:marker>
          <c:xVal>
            <c:numLit>
              <c:formatCode>m/d/yyyy</c:formatCode>
              <c:ptCount val="25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65">
                <c:v>43178</c:v>
              </c:pt>
              <c:pt idx="66">
                <c:v>43175</c:v>
              </c:pt>
              <c:pt idx="67">
                <c:v>43174</c:v>
              </c:pt>
              <c:pt idx="68">
                <c:v>43173</c:v>
              </c:pt>
              <c:pt idx="69">
                <c:v>43172</c:v>
              </c:pt>
              <c:pt idx="70">
                <c:v>43171</c:v>
              </c:pt>
              <c:pt idx="71">
                <c:v>43168</c:v>
              </c:pt>
              <c:pt idx="72">
                <c:v>43167</c:v>
              </c:pt>
              <c:pt idx="73">
                <c:v>43166</c:v>
              </c:pt>
              <c:pt idx="74">
                <c:v>43165</c:v>
              </c:pt>
              <c:pt idx="75">
                <c:v>43164</c:v>
              </c:pt>
              <c:pt idx="76">
                <c:v>43161</c:v>
              </c:pt>
              <c:pt idx="77">
                <c:v>43160</c:v>
              </c:pt>
              <c:pt idx="78">
                <c:v>43159</c:v>
              </c:pt>
              <c:pt idx="79">
                <c:v>43158</c:v>
              </c:pt>
              <c:pt idx="80">
                <c:v>43157</c:v>
              </c:pt>
              <c:pt idx="81">
                <c:v>43154</c:v>
              </c:pt>
              <c:pt idx="82">
                <c:v>43153</c:v>
              </c:pt>
              <c:pt idx="83">
                <c:v>43152</c:v>
              </c:pt>
              <c:pt idx="84">
                <c:v>43151</c:v>
              </c:pt>
              <c:pt idx="85">
                <c:v>43150</c:v>
              </c:pt>
              <c:pt idx="86">
                <c:v>43147</c:v>
              </c:pt>
              <c:pt idx="87">
                <c:v>43146</c:v>
              </c:pt>
              <c:pt idx="88">
                <c:v>43145</c:v>
              </c:pt>
              <c:pt idx="89">
                <c:v>43144</c:v>
              </c:pt>
              <c:pt idx="90">
                <c:v>43143</c:v>
              </c:pt>
              <c:pt idx="91">
                <c:v>43140</c:v>
              </c:pt>
              <c:pt idx="92">
                <c:v>43139</c:v>
              </c:pt>
              <c:pt idx="93">
                <c:v>43138</c:v>
              </c:pt>
              <c:pt idx="94">
                <c:v>43137</c:v>
              </c:pt>
              <c:pt idx="95">
                <c:v>43136</c:v>
              </c:pt>
              <c:pt idx="96">
                <c:v>43133</c:v>
              </c:pt>
              <c:pt idx="97">
                <c:v>43132</c:v>
              </c:pt>
              <c:pt idx="98">
                <c:v>43131</c:v>
              </c:pt>
              <c:pt idx="99">
                <c:v>43130</c:v>
              </c:pt>
              <c:pt idx="100">
                <c:v>43129</c:v>
              </c:pt>
              <c:pt idx="101">
                <c:v>43126</c:v>
              </c:pt>
              <c:pt idx="102">
                <c:v>43125</c:v>
              </c:pt>
              <c:pt idx="103">
                <c:v>43124</c:v>
              </c:pt>
              <c:pt idx="104">
                <c:v>43123</c:v>
              </c:pt>
              <c:pt idx="105">
                <c:v>43122</c:v>
              </c:pt>
              <c:pt idx="106">
                <c:v>43119</c:v>
              </c:pt>
              <c:pt idx="107">
                <c:v>43118</c:v>
              </c:pt>
              <c:pt idx="108">
                <c:v>43117</c:v>
              </c:pt>
              <c:pt idx="109">
                <c:v>43116</c:v>
              </c:pt>
              <c:pt idx="110">
                <c:v>43115</c:v>
              </c:pt>
              <c:pt idx="111">
                <c:v>43112</c:v>
              </c:pt>
              <c:pt idx="112">
                <c:v>43111</c:v>
              </c:pt>
              <c:pt idx="113">
                <c:v>43110</c:v>
              </c:pt>
              <c:pt idx="114">
                <c:v>43109</c:v>
              </c:pt>
              <c:pt idx="115">
                <c:v>43108</c:v>
              </c:pt>
              <c:pt idx="116">
                <c:v>43105</c:v>
              </c:pt>
              <c:pt idx="117">
                <c:v>43104</c:v>
              </c:pt>
              <c:pt idx="118">
                <c:v>43103</c:v>
              </c:pt>
              <c:pt idx="119">
                <c:v>43102</c:v>
              </c:pt>
              <c:pt idx="120">
                <c:v>43098</c:v>
              </c:pt>
              <c:pt idx="121">
                <c:v>43097</c:v>
              </c:pt>
              <c:pt idx="122">
                <c:v>43096</c:v>
              </c:pt>
              <c:pt idx="123">
                <c:v>43091</c:v>
              </c:pt>
              <c:pt idx="124">
                <c:v>43090</c:v>
              </c:pt>
              <c:pt idx="125">
                <c:v>43089</c:v>
              </c:pt>
              <c:pt idx="126">
                <c:v>43088</c:v>
              </c:pt>
              <c:pt idx="127">
                <c:v>43087</c:v>
              </c:pt>
              <c:pt idx="128">
                <c:v>43084</c:v>
              </c:pt>
              <c:pt idx="129">
                <c:v>43083</c:v>
              </c:pt>
              <c:pt idx="130">
                <c:v>43082</c:v>
              </c:pt>
              <c:pt idx="131">
                <c:v>43081</c:v>
              </c:pt>
              <c:pt idx="132">
                <c:v>43080</c:v>
              </c:pt>
              <c:pt idx="133">
                <c:v>43077</c:v>
              </c:pt>
              <c:pt idx="134">
                <c:v>43076</c:v>
              </c:pt>
              <c:pt idx="135">
                <c:v>43075</c:v>
              </c:pt>
              <c:pt idx="136">
                <c:v>43074</c:v>
              </c:pt>
              <c:pt idx="137">
                <c:v>43073</c:v>
              </c:pt>
              <c:pt idx="138">
                <c:v>43070</c:v>
              </c:pt>
              <c:pt idx="139">
                <c:v>43069</c:v>
              </c:pt>
              <c:pt idx="140">
                <c:v>43068</c:v>
              </c:pt>
              <c:pt idx="141">
                <c:v>43067</c:v>
              </c:pt>
              <c:pt idx="142">
                <c:v>43066</c:v>
              </c:pt>
              <c:pt idx="143">
                <c:v>43063</c:v>
              </c:pt>
              <c:pt idx="144">
                <c:v>43062</c:v>
              </c:pt>
              <c:pt idx="145">
                <c:v>43061</c:v>
              </c:pt>
              <c:pt idx="146">
                <c:v>43060</c:v>
              </c:pt>
              <c:pt idx="147">
                <c:v>43059</c:v>
              </c:pt>
              <c:pt idx="148">
                <c:v>43056</c:v>
              </c:pt>
              <c:pt idx="149">
                <c:v>43055</c:v>
              </c:pt>
              <c:pt idx="150">
                <c:v>43054</c:v>
              </c:pt>
              <c:pt idx="151">
                <c:v>43053</c:v>
              </c:pt>
              <c:pt idx="152">
                <c:v>43052</c:v>
              </c:pt>
              <c:pt idx="153">
                <c:v>43049</c:v>
              </c:pt>
              <c:pt idx="154">
                <c:v>43048</c:v>
              </c:pt>
              <c:pt idx="155">
                <c:v>43047</c:v>
              </c:pt>
              <c:pt idx="156">
                <c:v>43046</c:v>
              </c:pt>
              <c:pt idx="157">
                <c:v>43045</c:v>
              </c:pt>
              <c:pt idx="158">
                <c:v>43042</c:v>
              </c:pt>
              <c:pt idx="159">
                <c:v>43041</c:v>
              </c:pt>
              <c:pt idx="160">
                <c:v>43040</c:v>
              </c:pt>
              <c:pt idx="161">
                <c:v>43039</c:v>
              </c:pt>
              <c:pt idx="162">
                <c:v>43038</c:v>
              </c:pt>
              <c:pt idx="163">
                <c:v>43035</c:v>
              </c:pt>
              <c:pt idx="164">
                <c:v>43034</c:v>
              </c:pt>
              <c:pt idx="165">
                <c:v>43033</c:v>
              </c:pt>
              <c:pt idx="166">
                <c:v>43032</c:v>
              </c:pt>
              <c:pt idx="167">
                <c:v>43031</c:v>
              </c:pt>
              <c:pt idx="168">
                <c:v>43028</c:v>
              </c:pt>
              <c:pt idx="169">
                <c:v>43027</c:v>
              </c:pt>
              <c:pt idx="170">
                <c:v>43026</c:v>
              </c:pt>
              <c:pt idx="171">
                <c:v>43025</c:v>
              </c:pt>
              <c:pt idx="172">
                <c:v>43024</c:v>
              </c:pt>
              <c:pt idx="173">
                <c:v>43021</c:v>
              </c:pt>
              <c:pt idx="174">
                <c:v>43020</c:v>
              </c:pt>
              <c:pt idx="175">
                <c:v>43019</c:v>
              </c:pt>
              <c:pt idx="176">
                <c:v>43018</c:v>
              </c:pt>
              <c:pt idx="177">
                <c:v>43017</c:v>
              </c:pt>
              <c:pt idx="178">
                <c:v>43014</c:v>
              </c:pt>
              <c:pt idx="179">
                <c:v>43013</c:v>
              </c:pt>
              <c:pt idx="180">
                <c:v>43012</c:v>
              </c:pt>
              <c:pt idx="181">
                <c:v>43011</c:v>
              </c:pt>
              <c:pt idx="182">
                <c:v>43010</c:v>
              </c:pt>
              <c:pt idx="183">
                <c:v>43007</c:v>
              </c:pt>
              <c:pt idx="184">
                <c:v>43006</c:v>
              </c:pt>
              <c:pt idx="185">
                <c:v>43005</c:v>
              </c:pt>
              <c:pt idx="186">
                <c:v>43004</c:v>
              </c:pt>
              <c:pt idx="187">
                <c:v>43003</c:v>
              </c:pt>
              <c:pt idx="188">
                <c:v>43000</c:v>
              </c:pt>
              <c:pt idx="189">
                <c:v>42999</c:v>
              </c:pt>
              <c:pt idx="190">
                <c:v>42998</c:v>
              </c:pt>
              <c:pt idx="191">
                <c:v>42997</c:v>
              </c:pt>
              <c:pt idx="192">
                <c:v>42996</c:v>
              </c:pt>
              <c:pt idx="193">
                <c:v>42993</c:v>
              </c:pt>
              <c:pt idx="194">
                <c:v>42992</c:v>
              </c:pt>
              <c:pt idx="195">
                <c:v>42991</c:v>
              </c:pt>
              <c:pt idx="196">
                <c:v>42990</c:v>
              </c:pt>
              <c:pt idx="197">
                <c:v>42989</c:v>
              </c:pt>
              <c:pt idx="198">
                <c:v>42986</c:v>
              </c:pt>
              <c:pt idx="199">
                <c:v>42985</c:v>
              </c:pt>
              <c:pt idx="200">
                <c:v>42984</c:v>
              </c:pt>
              <c:pt idx="201">
                <c:v>42983</c:v>
              </c:pt>
              <c:pt idx="202">
                <c:v>42982</c:v>
              </c:pt>
              <c:pt idx="203">
                <c:v>42979</c:v>
              </c:pt>
              <c:pt idx="204">
                <c:v>42978</c:v>
              </c:pt>
              <c:pt idx="205">
                <c:v>42977</c:v>
              </c:pt>
              <c:pt idx="206">
                <c:v>42976</c:v>
              </c:pt>
              <c:pt idx="207">
                <c:v>42975</c:v>
              </c:pt>
              <c:pt idx="208">
                <c:v>42972</c:v>
              </c:pt>
              <c:pt idx="209">
                <c:v>42971</c:v>
              </c:pt>
              <c:pt idx="210">
                <c:v>42970</c:v>
              </c:pt>
              <c:pt idx="211">
                <c:v>42969</c:v>
              </c:pt>
              <c:pt idx="212">
                <c:v>42968</c:v>
              </c:pt>
              <c:pt idx="213">
                <c:v>42965</c:v>
              </c:pt>
              <c:pt idx="214">
                <c:v>42964</c:v>
              </c:pt>
              <c:pt idx="215">
                <c:v>42963</c:v>
              </c:pt>
              <c:pt idx="216">
                <c:v>42962</c:v>
              </c:pt>
              <c:pt idx="217">
                <c:v>42961</c:v>
              </c:pt>
              <c:pt idx="218">
                <c:v>42958</c:v>
              </c:pt>
              <c:pt idx="219">
                <c:v>42957</c:v>
              </c:pt>
              <c:pt idx="220">
                <c:v>42956</c:v>
              </c:pt>
              <c:pt idx="221">
                <c:v>42955</c:v>
              </c:pt>
              <c:pt idx="222">
                <c:v>42954</c:v>
              </c:pt>
              <c:pt idx="223">
                <c:v>42951</c:v>
              </c:pt>
              <c:pt idx="224">
                <c:v>42950</c:v>
              </c:pt>
              <c:pt idx="225">
                <c:v>42949</c:v>
              </c:pt>
              <c:pt idx="226">
                <c:v>42948</c:v>
              </c:pt>
              <c:pt idx="227">
                <c:v>42947</c:v>
              </c:pt>
              <c:pt idx="228">
                <c:v>42944</c:v>
              </c:pt>
              <c:pt idx="229">
                <c:v>42943</c:v>
              </c:pt>
              <c:pt idx="230">
                <c:v>42942</c:v>
              </c:pt>
              <c:pt idx="231">
                <c:v>42941</c:v>
              </c:pt>
              <c:pt idx="232">
                <c:v>42940</c:v>
              </c:pt>
              <c:pt idx="233">
                <c:v>42937</c:v>
              </c:pt>
              <c:pt idx="234">
                <c:v>42936</c:v>
              </c:pt>
              <c:pt idx="235">
                <c:v>42935</c:v>
              </c:pt>
              <c:pt idx="236">
                <c:v>42934</c:v>
              </c:pt>
              <c:pt idx="237">
                <c:v>42933</c:v>
              </c:pt>
              <c:pt idx="238">
                <c:v>42930</c:v>
              </c:pt>
              <c:pt idx="239">
                <c:v>42929</c:v>
              </c:pt>
              <c:pt idx="240">
                <c:v>42928</c:v>
              </c:pt>
              <c:pt idx="241">
                <c:v>42927</c:v>
              </c:pt>
              <c:pt idx="242">
                <c:v>42926</c:v>
              </c:pt>
              <c:pt idx="243">
                <c:v>42923</c:v>
              </c:pt>
              <c:pt idx="244">
                <c:v>42922</c:v>
              </c:pt>
              <c:pt idx="245">
                <c:v>42921</c:v>
              </c:pt>
              <c:pt idx="246">
                <c:v>42920</c:v>
              </c:pt>
              <c:pt idx="247">
                <c:v>42919</c:v>
              </c:pt>
              <c:pt idx="248">
                <c:v>42916</c:v>
              </c:pt>
              <c:pt idx="249">
                <c:v>42915</c:v>
              </c:pt>
              <c:pt idx="250">
                <c:v>42914</c:v>
              </c:pt>
            </c:numLit>
          </c:xVal>
          <c:yVal>
            <c:numLit>
              <c:formatCode>_ * #,##0_ ;_ * \-#,##0_ ;_ * "-"??_ ;_ @_ </c:formatCode>
              <c:ptCount val="251"/>
              <c:pt idx="0">
                <c:v>-4096732.492008612</c:v>
              </c:pt>
              <c:pt idx="1">
                <c:v>-738814.89161382022</c:v>
              </c:pt>
              <c:pt idx="2">
                <c:v>-2282924.5655588736</c:v>
              </c:pt>
              <c:pt idx="3">
                <c:v>1090991.9959767468</c:v>
              </c:pt>
              <c:pt idx="4">
                <c:v>-385102.43399054831</c:v>
              </c:pt>
              <c:pt idx="5">
                <c:v>-233825.9651223167</c:v>
              </c:pt>
              <c:pt idx="6">
                <c:v>-1400474.2774000296</c:v>
              </c:pt>
              <c:pt idx="7">
                <c:v>-205513.38790663611</c:v>
              </c:pt>
              <c:pt idx="8">
                <c:v>1043580.2697484496</c:v>
              </c:pt>
              <c:pt idx="9">
                <c:v>-2020900.9232352464</c:v>
              </c:pt>
              <c:pt idx="10">
                <c:v>4359878.6793691274</c:v>
              </c:pt>
              <c:pt idx="11">
                <c:v>-80100.183115533306</c:v>
              </c:pt>
              <c:pt idx="12">
                <c:v>-1406079.1946851097</c:v>
              </c:pt>
              <c:pt idx="13">
                <c:v>346462.85609812028</c:v>
              </c:pt>
              <c:pt idx="14">
                <c:v>-530471.53571117437</c:v>
              </c:pt>
              <c:pt idx="15">
                <c:v>1366206.0100971512</c:v>
              </c:pt>
              <c:pt idx="16">
                <c:v>-795214.84057797596</c:v>
              </c:pt>
              <c:pt idx="17">
                <c:v>690029.3368567928</c:v>
              </c:pt>
              <c:pt idx="18">
                <c:v>983036.70835985197</c:v>
              </c:pt>
              <c:pt idx="19">
                <c:v>4531245.8010374047</c:v>
              </c:pt>
              <c:pt idx="20">
                <c:v>1282654.4106666902</c:v>
              </c:pt>
              <c:pt idx="21">
                <c:v>-470968.09311909921</c:v>
              </c:pt>
              <c:pt idx="22">
                <c:v>51891.383318750202</c:v>
              </c:pt>
              <c:pt idx="23">
                <c:v>750473.83895318443</c:v>
              </c:pt>
              <c:pt idx="24">
                <c:v>4113588.2816119408</c:v>
              </c:pt>
              <c:pt idx="25">
                <c:v>-1495420.7030941313</c:v>
              </c:pt>
              <c:pt idx="26">
                <c:v>-3739256.8668072242</c:v>
              </c:pt>
              <c:pt idx="27">
                <c:v>341495.92468456121</c:v>
              </c:pt>
              <c:pt idx="28">
                <c:v>-1159562.0204008301</c:v>
              </c:pt>
              <c:pt idx="29">
                <c:v>-1711684.2854243135</c:v>
              </c:pt>
              <c:pt idx="30">
                <c:v>130913.5231736615</c:v>
              </c:pt>
              <c:pt idx="31">
                <c:v>265723.17040964903</c:v>
              </c:pt>
              <c:pt idx="32">
                <c:v>1182257.3628813354</c:v>
              </c:pt>
              <c:pt idx="33">
                <c:v>922238.87321190804</c:v>
              </c:pt>
              <c:pt idx="34">
                <c:v>-2632640.035073231</c:v>
              </c:pt>
              <c:pt idx="35">
                <c:v>-606604.33519406954</c:v>
              </c:pt>
              <c:pt idx="36">
                <c:v>-2858488.143960699</c:v>
              </c:pt>
              <c:pt idx="37">
                <c:v>418148.68892430631</c:v>
              </c:pt>
              <c:pt idx="38">
                <c:v>29451.979606802401</c:v>
              </c:pt>
              <c:pt idx="39">
                <c:v>-931874.63928386604</c:v>
              </c:pt>
              <c:pt idx="40">
                <c:v>-1484965.7802288455</c:v>
              </c:pt>
              <c:pt idx="41">
                <c:v>-193244.83714753791</c:v>
              </c:pt>
              <c:pt idx="42">
                <c:v>-838605.47586503322</c:v>
              </c:pt>
              <c:pt idx="43">
                <c:v>773330.34377940604</c:v>
              </c:pt>
              <c:pt idx="44">
                <c:v>557850.58743378811</c:v>
              </c:pt>
              <c:pt idx="45">
                <c:v>1905723.859966476</c:v>
              </c:pt>
              <c:pt idx="46">
                <c:v>326792.83042065531</c:v>
              </c:pt>
              <c:pt idx="47">
                <c:v>-302863.23656397313</c:v>
              </c:pt>
              <c:pt idx="48">
                <c:v>-36147.678480926603</c:v>
              </c:pt>
              <c:pt idx="49">
                <c:v>247399.29734586109</c:v>
              </c:pt>
              <c:pt idx="50">
                <c:v>1729050.4877990063</c:v>
              </c:pt>
              <c:pt idx="51">
                <c:v>-590458.78121478704</c:v>
              </c:pt>
              <c:pt idx="52">
                <c:v>-1563556.2550154815</c:v>
              </c:pt>
              <c:pt idx="53">
                <c:v>393586.2128484961</c:v>
              </c:pt>
              <c:pt idx="54">
                <c:v>-169268.31971687279</c:v>
              </c:pt>
              <c:pt idx="55">
                <c:v>1838020.4383769119</c:v>
              </c:pt>
              <c:pt idx="56">
                <c:v>-1146611.8503568529</c:v>
              </c:pt>
              <c:pt idx="57">
                <c:v>-3319002.095333355</c:v>
              </c:pt>
              <c:pt idx="58">
                <c:v>336895.27352925891</c:v>
              </c:pt>
              <c:pt idx="59">
                <c:v>1890464.2641794824</c:v>
              </c:pt>
              <c:pt idx="60">
                <c:v>412466.15717679542</c:v>
              </c:pt>
              <c:pt idx="61">
                <c:v>-1159328.8865923635</c:v>
              </c:pt>
              <c:pt idx="62">
                <c:v>-1084025.8253686265</c:v>
              </c:pt>
              <c:pt idx="63">
                <c:v>613688.24620486679</c:v>
              </c:pt>
              <c:pt idx="64">
                <c:v>19106.352275887901</c:v>
              </c:pt>
              <c:pt idx="65">
                <c:v>786976.95012670255</c:v>
              </c:pt>
              <c:pt idx="66">
                <c:v>1423338.240154709</c:v>
              </c:pt>
              <c:pt idx="67">
                <c:v>-402521.20399301528</c:v>
              </c:pt>
              <c:pt idx="68">
                <c:v>319897.56775668642</c:v>
              </c:pt>
              <c:pt idx="69">
                <c:v>1357699.7920103003</c:v>
              </c:pt>
              <c:pt idx="70">
                <c:v>706706.92041733267</c:v>
              </c:pt>
              <c:pt idx="71">
                <c:v>30355.0044783347</c:v>
              </c:pt>
              <c:pt idx="72">
                <c:v>3097618.975462236</c:v>
              </c:pt>
              <c:pt idx="73">
                <c:v>792209.79980530916</c:v>
              </c:pt>
              <c:pt idx="74">
                <c:v>2312314.0703283777</c:v>
              </c:pt>
              <c:pt idx="75">
                <c:v>-1214264.6114023917</c:v>
              </c:pt>
              <c:pt idx="76">
                <c:v>-1402066.3069505959</c:v>
              </c:pt>
              <c:pt idx="77">
                <c:v>2028741.4029276937</c:v>
              </c:pt>
              <c:pt idx="78">
                <c:v>626881.85933987168</c:v>
              </c:pt>
              <c:pt idx="79">
                <c:v>-167925.35065026241</c:v>
              </c:pt>
              <c:pt idx="80">
                <c:v>4752548.4031682443</c:v>
              </c:pt>
              <c:pt idx="81">
                <c:v>266531.97710791242</c:v>
              </c:pt>
              <c:pt idx="82">
                <c:v>-344827.84493580752</c:v>
              </c:pt>
              <c:pt idx="83">
                <c:v>178821.17919743</c:v>
              </c:pt>
              <c:pt idx="84">
                <c:v>294286.3912593057</c:v>
              </c:pt>
              <c:pt idx="85">
                <c:v>924506.86113007576</c:v>
              </c:pt>
              <c:pt idx="86">
                <c:v>952827.14929166646</c:v>
              </c:pt>
              <c:pt idx="87">
                <c:v>966374.9198919452</c:v>
              </c:pt>
              <c:pt idx="88">
                <c:v>-126574.2896124839</c:v>
              </c:pt>
              <c:pt idx="89">
                <c:v>-121688.4984961039</c:v>
              </c:pt>
              <c:pt idx="90">
                <c:v>828826.67593577749</c:v>
              </c:pt>
              <c:pt idx="91">
                <c:v>-6613355.8549972707</c:v>
              </c:pt>
              <c:pt idx="92">
                <c:v>550235.87818670459</c:v>
              </c:pt>
              <c:pt idx="93">
                <c:v>456037.5637409488</c:v>
              </c:pt>
              <c:pt idx="94">
                <c:v>-6715085.1730530327</c:v>
              </c:pt>
              <c:pt idx="95">
                <c:v>-10452542.919184724</c:v>
              </c:pt>
              <c:pt idx="96">
                <c:v>-954022.00992815359</c:v>
              </c:pt>
              <c:pt idx="97">
                <c:v>1090638.6910876064</c:v>
              </c:pt>
              <c:pt idx="98">
                <c:v>174043.8107444137</c:v>
              </c:pt>
              <c:pt idx="99">
                <c:v>187578.14491265101</c:v>
              </c:pt>
              <c:pt idx="100">
                <c:v>-1641532.0698492285</c:v>
              </c:pt>
              <c:pt idx="101">
                <c:v>-446303.16923026968</c:v>
              </c:pt>
              <c:pt idx="102">
                <c:v>1923116.2551218681</c:v>
              </c:pt>
              <c:pt idx="103">
                <c:v>-631776.96025242854</c:v>
              </c:pt>
              <c:pt idx="104">
                <c:v>628639.01696655434</c:v>
              </c:pt>
              <c:pt idx="105">
                <c:v>772948.22613141697</c:v>
              </c:pt>
              <c:pt idx="106">
                <c:v>643298.03138644597</c:v>
              </c:pt>
              <c:pt idx="107">
                <c:v>1364127.4369199628</c:v>
              </c:pt>
              <c:pt idx="108">
                <c:v>-306719.6290893798</c:v>
              </c:pt>
              <c:pt idx="109">
                <c:v>-29968.614485278002</c:v>
              </c:pt>
              <c:pt idx="110">
                <c:v>-91130.607223347004</c:v>
              </c:pt>
              <c:pt idx="111">
                <c:v>-625642.39548108948</c:v>
              </c:pt>
              <c:pt idx="112">
                <c:v>1033109.5665637046</c:v>
              </c:pt>
              <c:pt idx="113">
                <c:v>1399430.4822012349</c:v>
              </c:pt>
              <c:pt idx="114">
                <c:v>793862.81737761979</c:v>
              </c:pt>
              <c:pt idx="115">
                <c:v>431556.48296374938</c:v>
              </c:pt>
              <c:pt idx="116">
                <c:v>2340464.9845618033</c:v>
              </c:pt>
              <c:pt idx="117">
                <c:v>3077039.9087492926</c:v>
              </c:pt>
              <c:pt idx="118">
                <c:v>-946228.67296255962</c:v>
              </c:pt>
              <c:pt idx="119">
                <c:v>-2507087.1892604465</c:v>
              </c:pt>
              <c:pt idx="120">
                <c:v>2602595.5010959976</c:v>
              </c:pt>
              <c:pt idx="121">
                <c:v>-2654350.0210050195</c:v>
              </c:pt>
              <c:pt idx="122">
                <c:v>785122.23875647679</c:v>
              </c:pt>
              <c:pt idx="123">
                <c:v>485866.91029061959</c:v>
              </c:pt>
              <c:pt idx="124">
                <c:v>-1169689.0465099821</c:v>
              </c:pt>
              <c:pt idx="125">
                <c:v>-997736.23924908321</c:v>
              </c:pt>
              <c:pt idx="126">
                <c:v>-1397094.7461062267</c:v>
              </c:pt>
              <c:pt idx="127">
                <c:v>-22799.1016963449</c:v>
              </c:pt>
              <c:pt idx="128">
                <c:v>3596327.9889201629</c:v>
              </c:pt>
              <c:pt idx="129">
                <c:v>708270.05308568839</c:v>
              </c:pt>
              <c:pt idx="130">
                <c:v>847668.39313881006</c:v>
              </c:pt>
              <c:pt idx="131">
                <c:v>-575461.88135232299</c:v>
              </c:pt>
              <c:pt idx="132">
                <c:v>-77290.942607427394</c:v>
              </c:pt>
              <c:pt idx="133">
                <c:v>131785.4122611018</c:v>
              </c:pt>
              <c:pt idx="134">
                <c:v>-817835.24707351776</c:v>
              </c:pt>
              <c:pt idx="135">
                <c:v>-3868089.3642683527</c:v>
              </c:pt>
              <c:pt idx="136">
                <c:v>-5595271.4756773636</c:v>
              </c:pt>
              <c:pt idx="137">
                <c:v>-1888386.387193165</c:v>
              </c:pt>
              <c:pt idx="138">
                <c:v>-16754.1277803839</c:v>
              </c:pt>
              <c:pt idx="139">
                <c:v>-91528.942146825706</c:v>
              </c:pt>
              <c:pt idx="140">
                <c:v>-3279903.6327404138</c:v>
              </c:pt>
              <c:pt idx="141">
                <c:v>-36687.952874909701</c:v>
              </c:pt>
              <c:pt idx="142">
                <c:v>-3063830.2535217064</c:v>
              </c:pt>
              <c:pt idx="143">
                <c:v>677488.52023106208</c:v>
              </c:pt>
              <c:pt idx="144">
                <c:v>-1448245.5177228048</c:v>
              </c:pt>
              <c:pt idx="145">
                <c:v>-2344531.2092311992</c:v>
              </c:pt>
              <c:pt idx="146">
                <c:v>630429.73287074</c:v>
              </c:pt>
              <c:pt idx="147">
                <c:v>-375511.83059081691</c:v>
              </c:pt>
              <c:pt idx="148">
                <c:v>2781170.8067062879</c:v>
              </c:pt>
              <c:pt idx="149">
                <c:v>398058.11889624281</c:v>
              </c:pt>
              <c:pt idx="150">
                <c:v>-961801.71969895158</c:v>
              </c:pt>
              <c:pt idx="151">
                <c:v>178469.66978475929</c:v>
              </c:pt>
              <c:pt idx="152">
                <c:v>-130361.96431770999</c:v>
              </c:pt>
              <c:pt idx="153">
                <c:v>-6920.3457325461004</c:v>
              </c:pt>
              <c:pt idx="154">
                <c:v>346751.88887270761</c:v>
              </c:pt>
              <c:pt idx="155">
                <c:v>-12675.806491974699</c:v>
              </c:pt>
              <c:pt idx="156">
                <c:v>-2749229.0091618369</c:v>
              </c:pt>
              <c:pt idx="157">
                <c:v>617533.05829552654</c:v>
              </c:pt>
              <c:pt idx="158">
                <c:v>662913.22558953555</c:v>
              </c:pt>
              <c:pt idx="159">
                <c:v>633592.44471876812</c:v>
              </c:pt>
              <c:pt idx="160">
                <c:v>1418923.0468452184</c:v>
              </c:pt>
              <c:pt idx="161">
                <c:v>494061.3990932884</c:v>
              </c:pt>
              <c:pt idx="162">
                <c:v>-309065.55945374857</c:v>
              </c:pt>
              <c:pt idx="163">
                <c:v>1491178.4978627823</c:v>
              </c:pt>
              <c:pt idx="164">
                <c:v>1534219.4425889782</c:v>
              </c:pt>
              <c:pt idx="165">
                <c:v>-420748.28718325589</c:v>
              </c:pt>
              <c:pt idx="166">
                <c:v>-746002.04401063314</c:v>
              </c:pt>
              <c:pt idx="167">
                <c:v>256291.3034944527</c:v>
              </c:pt>
              <c:pt idx="168">
                <c:v>228768.36424808521</c:v>
              </c:pt>
              <c:pt idx="169">
                <c:v>476307.46501874278</c:v>
              </c:pt>
              <c:pt idx="170">
                <c:v>-801976.55930412561</c:v>
              </c:pt>
              <c:pt idx="171">
                <c:v>-5077010.8320869328</c:v>
              </c:pt>
              <c:pt idx="172">
                <c:v>-837041.07663315418</c:v>
              </c:pt>
              <c:pt idx="173">
                <c:v>378818.88874930819</c:v>
              </c:pt>
              <c:pt idx="174">
                <c:v>236550.19493208989</c:v>
              </c:pt>
              <c:pt idx="175">
                <c:v>508451.09964570211</c:v>
              </c:pt>
              <c:pt idx="176">
                <c:v>-135511.62650188591</c:v>
              </c:pt>
              <c:pt idx="177">
                <c:v>1070583.8333355316</c:v>
              </c:pt>
              <c:pt idx="178">
                <c:v>2085802.8277863297</c:v>
              </c:pt>
              <c:pt idx="179">
                <c:v>919179.68159182626</c:v>
              </c:pt>
              <c:pt idx="180">
                <c:v>2146976.6363173588</c:v>
              </c:pt>
              <c:pt idx="181">
                <c:v>397025.79041522351</c:v>
              </c:pt>
              <c:pt idx="182">
                <c:v>68425.265067622502</c:v>
              </c:pt>
              <c:pt idx="183">
                <c:v>653522.283665739</c:v>
              </c:pt>
              <c:pt idx="184">
                <c:v>-3184491.8860529815</c:v>
              </c:pt>
              <c:pt idx="185">
                <c:v>-543968.28670788137</c:v>
              </c:pt>
              <c:pt idx="186">
                <c:v>1240981.9511549843</c:v>
              </c:pt>
              <c:pt idx="187">
                <c:v>-200124.23063329951</c:v>
              </c:pt>
              <c:pt idx="188">
                <c:v>2143731.6789969113</c:v>
              </c:pt>
              <c:pt idx="189">
                <c:v>2294871.9680475262</c:v>
              </c:pt>
              <c:pt idx="190">
                <c:v>-891055.10706643143</c:v>
              </c:pt>
              <c:pt idx="191">
                <c:v>-1970712.5759817881</c:v>
              </c:pt>
              <c:pt idx="192">
                <c:v>1910907.7050324269</c:v>
              </c:pt>
              <c:pt idx="193">
                <c:v>-630135.47422810947</c:v>
              </c:pt>
              <c:pt idx="194">
                <c:v>-336150.5796378848</c:v>
              </c:pt>
              <c:pt idx="195">
                <c:v>1571479.0148454492</c:v>
              </c:pt>
              <c:pt idx="196">
                <c:v>1192911.6518811518</c:v>
              </c:pt>
              <c:pt idx="197">
                <c:v>569076.57673997246</c:v>
              </c:pt>
              <c:pt idx="198">
                <c:v>858584.93258303823</c:v>
              </c:pt>
              <c:pt idx="199">
                <c:v>1004571.9791787328</c:v>
              </c:pt>
              <c:pt idx="200">
                <c:v>-3188833.6213940848</c:v>
              </c:pt>
              <c:pt idx="201">
                <c:v>-576417.22259199468</c:v>
              </c:pt>
              <c:pt idx="202">
                <c:v>-48304.712918969002</c:v>
              </c:pt>
              <c:pt idx="203">
                <c:v>1396580.5533436036</c:v>
              </c:pt>
              <c:pt idx="204">
                <c:v>448088.36173978122</c:v>
              </c:pt>
              <c:pt idx="205">
                <c:v>1179351.2779323547</c:v>
              </c:pt>
              <c:pt idx="206">
                <c:v>36305.504730850203</c:v>
              </c:pt>
              <c:pt idx="207">
                <c:v>-202319.90041593389</c:v>
              </c:pt>
              <c:pt idx="208">
                <c:v>286903.32935636968</c:v>
              </c:pt>
              <c:pt idx="209">
                <c:v>-338936.61918172537</c:v>
              </c:pt>
              <c:pt idx="210">
                <c:v>-810863.07788549853</c:v>
              </c:pt>
              <c:pt idx="211">
                <c:v>689747.29148135555</c:v>
              </c:pt>
              <c:pt idx="212">
                <c:v>586462.36291102704</c:v>
              </c:pt>
              <c:pt idx="213">
                <c:v>-19054.642991539899</c:v>
              </c:pt>
              <c:pt idx="214">
                <c:v>269483.6044791782</c:v>
              </c:pt>
              <c:pt idx="215">
                <c:v>440760.82527821261</c:v>
              </c:pt>
              <c:pt idx="216">
                <c:v>-1919337.0564917144</c:v>
              </c:pt>
              <c:pt idx="217">
                <c:v>807998.58497481712</c:v>
              </c:pt>
              <c:pt idx="218">
                <c:v>-221513.9699295155</c:v>
              </c:pt>
              <c:pt idx="219">
                <c:v>1692346.8052948343</c:v>
              </c:pt>
              <c:pt idx="220">
                <c:v>-98832.497195939693</c:v>
              </c:pt>
              <c:pt idx="221">
                <c:v>500117.35100713349</c:v>
              </c:pt>
              <c:pt idx="222">
                <c:v>-63469.985940899503</c:v>
              </c:pt>
              <c:pt idx="223">
                <c:v>-1112906.1890620424</c:v>
              </c:pt>
              <c:pt idx="224">
                <c:v>592912.34183019318</c:v>
              </c:pt>
              <c:pt idx="225">
                <c:v>-1123926.1280715517</c:v>
              </c:pt>
              <c:pt idx="226">
                <c:v>791833.60652793525</c:v>
              </c:pt>
              <c:pt idx="227">
                <c:v>719740.47765005031</c:v>
              </c:pt>
              <c:pt idx="228">
                <c:v>794344.21064314165</c:v>
              </c:pt>
              <c:pt idx="229">
                <c:v>1520117.2465335217</c:v>
              </c:pt>
              <c:pt idx="230">
                <c:v>-6473.1687683627997</c:v>
              </c:pt>
              <c:pt idx="231">
                <c:v>1543662.6167150151</c:v>
              </c:pt>
              <c:pt idx="232">
                <c:v>509118.90534480882</c:v>
              </c:pt>
              <c:pt idx="233">
                <c:v>1463186.5558686005</c:v>
              </c:pt>
              <c:pt idx="234">
                <c:v>1163480.7913807081</c:v>
              </c:pt>
              <c:pt idx="235">
                <c:v>-460121.3509486168</c:v>
              </c:pt>
              <c:pt idx="236">
                <c:v>-821191.49643571256</c:v>
              </c:pt>
              <c:pt idx="237">
                <c:v>807865.58805025904</c:v>
              </c:pt>
              <c:pt idx="238">
                <c:v>991572.56509149924</c:v>
              </c:pt>
              <c:pt idx="239">
                <c:v>205476.47728598691</c:v>
              </c:pt>
              <c:pt idx="240">
                <c:v>451646.5125981567</c:v>
              </c:pt>
              <c:pt idx="241">
                <c:v>1075691.2948885632</c:v>
              </c:pt>
              <c:pt idx="242">
                <c:v>-157542.55933507939</c:v>
              </c:pt>
              <c:pt idx="243">
                <c:v>627423.90027197707</c:v>
              </c:pt>
              <c:pt idx="244">
                <c:v>224085.13133709159</c:v>
              </c:pt>
              <c:pt idx="245">
                <c:v>7601.8626837374304</c:v>
              </c:pt>
              <c:pt idx="246">
                <c:v>3965080.4273953424</c:v>
              </c:pt>
              <c:pt idx="247">
                <c:v>-538885.88928161969</c:v>
              </c:pt>
              <c:pt idx="248">
                <c:v>-152786.24018241229</c:v>
              </c:pt>
              <c:pt idx="249">
                <c:v>217974.56681050401</c:v>
              </c:pt>
              <c:pt idx="250">
                <c:v>-1487373.0933662695</c:v>
              </c:pt>
            </c:numLit>
          </c:yVal>
          <c:smooth val="0"/>
          <c:extLst>
            <c:ext xmlns:c16="http://schemas.microsoft.com/office/drawing/2014/chart" uri="{C3380CC4-5D6E-409C-BE32-E72D297353CC}">
              <c16:uniqueId val="{00000003-6336-4247-B88E-CCB1366113B7}"/>
            </c:ext>
          </c:extLst>
        </c:ser>
        <c:dLbls>
          <c:showLegendKey val="0"/>
          <c:showVal val="0"/>
          <c:showCatName val="0"/>
          <c:showSerName val="0"/>
          <c:showPercent val="0"/>
          <c:showBubbleSize val="0"/>
        </c:dLbls>
        <c:axId val="883464352"/>
        <c:axId val="883471896"/>
      </c:scatter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Offset val="100"/>
        <c:baseTimeUnit val="days"/>
        <c:majorUnit val="1"/>
        <c:majorTimeUnit val="months"/>
      </c:dateAx>
      <c:valAx>
        <c:axId val="883471896"/>
        <c:scaling>
          <c:orientation val="minMax"/>
          <c:max val="10000000"/>
          <c:min val="-15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5000000"/>
        <c:dispUnits>
          <c:builtInUnit val="millions"/>
        </c:dispUnits>
      </c:valAx>
      <c:spPr>
        <a:noFill/>
        <a:ln w="3175">
          <a:noFill/>
        </a:ln>
        <a:effectLst/>
      </c:spPr>
    </c:plotArea>
    <c:legend>
      <c:legendPos val="t"/>
      <c:layout>
        <c:manualLayout>
          <c:xMode val="edge"/>
          <c:yMode val="edge"/>
          <c:x val="0.12942412838566608"/>
          <c:y val="2.502654475741041E-2"/>
          <c:w val="0.79705472152719858"/>
          <c:h val="0.13891335636154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endParaRPr lang="da-DK" sz="900"/>
          </a:p>
        </c:rich>
      </c:tx>
      <c:layout>
        <c:manualLayout>
          <c:xMode val="edge"/>
          <c:yMode val="edge"/>
          <c:x val="1.0710693760262725E-2"/>
          <c:y val="6.8607462342614112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0"/>
          <c:order val="0"/>
          <c:tx>
            <c:v>Upper VaR</c:v>
          </c:tx>
          <c:spPr>
            <a:ln w="28575" cap="rnd">
              <a:solidFill>
                <a:srgbClr val="07094A"/>
              </a:solidFill>
              <a:round/>
            </a:ln>
            <a:effectLst/>
          </c:spPr>
          <c:marker>
            <c:symbol val="none"/>
          </c:marker>
          <c:cat>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_ * #,##0_ ;_ * \-#,##0_ ;_ * "-"??_ ;_ @_ </c:formatCode>
              <c:ptCount val="241"/>
              <c:pt idx="0">
                <c:v>8177125.21</c:v>
              </c:pt>
              <c:pt idx="1">
                <c:v>8250296.5</c:v>
              </c:pt>
              <c:pt idx="2">
                <c:v>8059473.6799999997</c:v>
              </c:pt>
              <c:pt idx="3">
                <c:v>8046491.7999999998</c:v>
              </c:pt>
              <c:pt idx="4">
                <c:v>8037189.6500000004</c:v>
              </c:pt>
              <c:pt idx="5">
                <c:v>8529021.4299999997</c:v>
              </c:pt>
              <c:pt idx="6">
                <c:v>8678526.8300000001</c:v>
              </c:pt>
              <c:pt idx="7">
                <c:v>8739040.6999999993</c:v>
              </c:pt>
              <c:pt idx="8">
                <c:v>8842797.1500000004</c:v>
              </c:pt>
              <c:pt idx="9">
                <c:v>9073979.0500000007</c:v>
              </c:pt>
              <c:pt idx="10">
                <c:v>9744850</c:v>
              </c:pt>
              <c:pt idx="11">
                <c:v>9831981.8000000007</c:v>
              </c:pt>
              <c:pt idx="12">
                <c:v>9845273.1300000008</c:v>
              </c:pt>
              <c:pt idx="13">
                <c:v>9476702.3200000003</c:v>
              </c:pt>
              <c:pt idx="14">
                <c:v>9830378.4299999997</c:v>
              </c:pt>
              <c:pt idx="15">
                <c:v>9840113.1300000008</c:v>
              </c:pt>
              <c:pt idx="16">
                <c:v>9981875.4000000004</c:v>
              </c:pt>
              <c:pt idx="17">
                <c:v>10076258.5</c:v>
              </c:pt>
              <c:pt idx="18">
                <c:v>10096429.52</c:v>
              </c:pt>
              <c:pt idx="19">
                <c:v>10118951.4</c:v>
              </c:pt>
              <c:pt idx="20">
                <c:v>10202052.199999999</c:v>
              </c:pt>
              <c:pt idx="21">
                <c:v>10484388.560000001</c:v>
              </c:pt>
              <c:pt idx="22">
                <c:v>10310833.109999999</c:v>
              </c:pt>
              <c:pt idx="23">
                <c:v>10343725.41</c:v>
              </c:pt>
              <c:pt idx="24">
                <c:v>10451882.720000001</c:v>
              </c:pt>
              <c:pt idx="25">
                <c:v>9000837.6099999994</c:v>
              </c:pt>
              <c:pt idx="26">
                <c:v>8748644.9800000004</c:v>
              </c:pt>
              <c:pt idx="27">
                <c:v>7924288.0499999998</c:v>
              </c:pt>
              <c:pt idx="28">
                <c:v>7890655.8899999997</c:v>
              </c:pt>
              <c:pt idx="29">
                <c:v>7542470.5700000003</c:v>
              </c:pt>
              <c:pt idx="30">
                <c:v>7818867.5099999998</c:v>
              </c:pt>
              <c:pt idx="31">
                <c:v>7623341.2000000002</c:v>
              </c:pt>
              <c:pt idx="32">
                <c:v>7617883.3899999997</c:v>
              </c:pt>
              <c:pt idx="33">
                <c:v>7494163.6900000004</c:v>
              </c:pt>
              <c:pt idx="34">
                <c:v>7665898.3499999996</c:v>
              </c:pt>
              <c:pt idx="35">
                <c:v>8040128.1500000004</c:v>
              </c:pt>
              <c:pt idx="36">
                <c:v>8251840.5300000003</c:v>
              </c:pt>
              <c:pt idx="37">
                <c:v>8000538.0999999996</c:v>
              </c:pt>
              <c:pt idx="38">
                <c:v>8420675.6999999993</c:v>
              </c:pt>
              <c:pt idx="39">
                <c:v>8574338.8699999992</c:v>
              </c:pt>
              <c:pt idx="40">
                <c:v>8557418.5500000007</c:v>
              </c:pt>
              <c:pt idx="41">
                <c:v>8847934.4199999999</c:v>
              </c:pt>
              <c:pt idx="42">
                <c:v>8846753.8100000005</c:v>
              </c:pt>
              <c:pt idx="43">
                <c:v>8761555.6699999999</c:v>
              </c:pt>
              <c:pt idx="44">
                <c:v>8651554.9600000009</c:v>
              </c:pt>
              <c:pt idx="45">
                <c:v>8589555.6699999999</c:v>
              </c:pt>
              <c:pt idx="46">
                <c:v>9054982.1600000001</c:v>
              </c:pt>
              <c:pt idx="47">
                <c:v>8843979.1699999999</c:v>
              </c:pt>
              <c:pt idx="48">
                <c:v>8816080.5899999999</c:v>
              </c:pt>
              <c:pt idx="49">
                <c:v>8956074</c:v>
              </c:pt>
              <c:pt idx="50">
                <c:v>9112363.4100000001</c:v>
              </c:pt>
              <c:pt idx="51">
                <c:v>9150444.75</c:v>
              </c:pt>
              <c:pt idx="52">
                <c:v>9149242.8800000008</c:v>
              </c:pt>
              <c:pt idx="53">
                <c:v>9243592.3300000001</c:v>
              </c:pt>
              <c:pt idx="54">
                <c:v>9186959.75</c:v>
              </c:pt>
              <c:pt idx="55">
                <c:v>9196148.4399999995</c:v>
              </c:pt>
              <c:pt idx="56">
                <c:v>8816985.75</c:v>
              </c:pt>
              <c:pt idx="57">
                <c:v>8792403.1500000004</c:v>
              </c:pt>
              <c:pt idx="58">
                <c:v>8743841.6699999999</c:v>
              </c:pt>
              <c:pt idx="59">
                <c:v>8922419.2300000004</c:v>
              </c:pt>
              <c:pt idx="60">
                <c:v>9640174.5999999996</c:v>
              </c:pt>
              <c:pt idx="61">
                <c:v>9102623.2100000009</c:v>
              </c:pt>
              <c:pt idx="62">
                <c:v>9222829.2300000004</c:v>
              </c:pt>
              <c:pt idx="63">
                <c:v>9133225.1899999995</c:v>
              </c:pt>
              <c:pt idx="64">
                <c:v>8951706.8100000005</c:v>
              </c:pt>
              <c:pt idx="73">
                <c:v>11096626.789999999</c:v>
              </c:pt>
              <c:pt idx="74">
                <c:v>11235503.82</c:v>
              </c:pt>
              <c:pt idx="75">
                <c:v>12013488.560000001</c:v>
              </c:pt>
              <c:pt idx="76">
                <c:v>11634582.460000001</c:v>
              </c:pt>
              <c:pt idx="77">
                <c:v>11518121.91</c:v>
              </c:pt>
              <c:pt idx="78">
                <c:v>12360666.880000001</c:v>
              </c:pt>
              <c:pt idx="79">
                <c:v>11866992.49</c:v>
              </c:pt>
              <c:pt idx="80">
                <c:v>11572652.359999999</c:v>
              </c:pt>
              <c:pt idx="81">
                <c:v>11768978.34</c:v>
              </c:pt>
              <c:pt idx="82">
                <c:v>11749088.199999999</c:v>
              </c:pt>
              <c:pt idx="83">
                <c:v>13070040.880000001</c:v>
              </c:pt>
              <c:pt idx="84">
                <c:v>12178089.619999999</c:v>
              </c:pt>
              <c:pt idx="86">
                <c:v>12028563.470000001</c:v>
              </c:pt>
              <c:pt idx="87">
                <c:v>11938151.460000001</c:v>
              </c:pt>
              <c:pt idx="88">
                <c:v>11477042.720000001</c:v>
              </c:pt>
              <c:pt idx="89">
                <c:v>11614480.49</c:v>
              </c:pt>
              <c:pt idx="90">
                <c:v>12058845.02</c:v>
              </c:pt>
              <c:pt idx="91">
                <c:v>11696761.5</c:v>
              </c:pt>
              <c:pt idx="92">
                <c:v>11977832.539999999</c:v>
              </c:pt>
              <c:pt idx="93">
                <c:v>11950670.449999999</c:v>
              </c:pt>
              <c:pt idx="94">
                <c:v>11660560.800000001</c:v>
              </c:pt>
              <c:pt idx="95">
                <c:v>11499146.42</c:v>
              </c:pt>
              <c:pt idx="96">
                <c:v>11415521.33</c:v>
              </c:pt>
              <c:pt idx="97">
                <c:v>11349126.41</c:v>
              </c:pt>
              <c:pt idx="98">
                <c:v>11342701.720000001</c:v>
              </c:pt>
              <c:pt idx="99">
                <c:v>11143828.960000001</c:v>
              </c:pt>
              <c:pt idx="100">
                <c:v>11197945.619999999</c:v>
              </c:pt>
              <c:pt idx="101">
                <c:v>10953376.17</c:v>
              </c:pt>
              <c:pt idx="102">
                <c:v>10982666.5</c:v>
              </c:pt>
              <c:pt idx="103">
                <c:v>10922753.41</c:v>
              </c:pt>
              <c:pt idx="104">
                <c:v>11405736.23</c:v>
              </c:pt>
              <c:pt idx="105">
                <c:v>10808249.720000001</c:v>
              </c:pt>
              <c:pt idx="106">
                <c:v>11635194</c:v>
              </c:pt>
              <c:pt idx="107">
                <c:v>11217108.800000001</c:v>
              </c:pt>
              <c:pt idx="108">
                <c:v>11463767.17</c:v>
              </c:pt>
              <c:pt idx="109">
                <c:v>11827194.140000001</c:v>
              </c:pt>
              <c:pt idx="110">
                <c:v>11308632.869999999</c:v>
              </c:pt>
              <c:pt idx="111">
                <c:v>11311739.189999999</c:v>
              </c:pt>
              <c:pt idx="112">
                <c:v>11192223.970000001</c:v>
              </c:pt>
              <c:pt idx="113">
                <c:v>11561923.810000001</c:v>
              </c:pt>
              <c:pt idx="114">
                <c:v>11606025.189999999</c:v>
              </c:pt>
              <c:pt idx="115">
                <c:v>11897583.07</c:v>
              </c:pt>
              <c:pt idx="116">
                <c:v>14319680.48</c:v>
              </c:pt>
              <c:pt idx="117">
                <c:v>13686508.140000001</c:v>
              </c:pt>
              <c:pt idx="118">
                <c:v>13839131.140000001</c:v>
              </c:pt>
              <c:pt idx="119">
                <c:v>13869446.74</c:v>
              </c:pt>
              <c:pt idx="120">
                <c:v>13690834.029999999</c:v>
              </c:pt>
              <c:pt idx="121">
                <c:v>11016642.529999999</c:v>
              </c:pt>
              <c:pt idx="122">
                <c:v>10922369.27</c:v>
              </c:pt>
              <c:pt idx="123">
                <c:v>10706082.24</c:v>
              </c:pt>
              <c:pt idx="124">
                <c:v>10772609.689999999</c:v>
              </c:pt>
              <c:pt idx="125">
                <c:v>12764775.439999999</c:v>
              </c:pt>
              <c:pt idx="126">
                <c:v>12718653.689999999</c:v>
              </c:pt>
              <c:pt idx="127">
                <c:v>12337038.32</c:v>
              </c:pt>
              <c:pt idx="128">
                <c:v>11860269.01</c:v>
              </c:pt>
              <c:pt idx="129">
                <c:v>11233516.99</c:v>
              </c:pt>
              <c:pt idx="130">
                <c:v>11753198.41</c:v>
              </c:pt>
              <c:pt idx="131">
                <c:v>11340958.060000001</c:v>
              </c:pt>
              <c:pt idx="132">
                <c:v>10860373.390000001</c:v>
              </c:pt>
              <c:pt idx="133">
                <c:v>9977831.7200000007</c:v>
              </c:pt>
              <c:pt idx="134">
                <c:v>10254977.84</c:v>
              </c:pt>
              <c:pt idx="135">
                <c:v>10575406.76</c:v>
              </c:pt>
              <c:pt idx="136">
                <c:v>11298119.25</c:v>
              </c:pt>
              <c:pt idx="137">
                <c:v>11151526.369999999</c:v>
              </c:pt>
              <c:pt idx="138">
                <c:v>9969802.0399999991</c:v>
              </c:pt>
              <c:pt idx="139">
                <c:v>10334768.220000001</c:v>
              </c:pt>
              <c:pt idx="140">
                <c:v>10319393.58</c:v>
              </c:pt>
              <c:pt idx="141">
                <c:v>10397492.119999999</c:v>
              </c:pt>
              <c:pt idx="142">
                <c:v>10350545.15</c:v>
              </c:pt>
              <c:pt idx="143">
                <c:v>10155510.41</c:v>
              </c:pt>
              <c:pt idx="144">
                <c:v>9447539.8200000003</c:v>
              </c:pt>
              <c:pt idx="145">
                <c:v>9535977.3800000008</c:v>
              </c:pt>
              <c:pt idx="146">
                <c:v>9043184.5700000003</c:v>
              </c:pt>
              <c:pt idx="147">
                <c:v>9047426.8200000003</c:v>
              </c:pt>
              <c:pt idx="148">
                <c:v>8430546.9100000001</c:v>
              </c:pt>
              <c:pt idx="149">
                <c:v>8729148.2699999996</c:v>
              </c:pt>
              <c:pt idx="150">
                <c:v>8473259.9199999999</c:v>
              </c:pt>
              <c:pt idx="151">
                <c:v>8062541.1799999997</c:v>
              </c:pt>
              <c:pt idx="152">
                <c:v>8736255.5399999991</c:v>
              </c:pt>
              <c:pt idx="153">
                <c:v>8079524.7699999996</c:v>
              </c:pt>
              <c:pt idx="154">
                <c:v>8232988.1500000004</c:v>
              </c:pt>
              <c:pt idx="155">
                <c:v>6609175.4900000002</c:v>
              </c:pt>
              <c:pt idx="156">
                <c:v>6304500.9199999999</c:v>
              </c:pt>
              <c:pt idx="157">
                <c:v>6677972.9699999997</c:v>
              </c:pt>
              <c:pt idx="158">
                <c:v>6825689.4400000004</c:v>
              </c:pt>
              <c:pt idx="159">
                <c:v>6882572.3799999999</c:v>
              </c:pt>
              <c:pt idx="160">
                <c:v>7084431.2000000002</c:v>
              </c:pt>
              <c:pt idx="161">
                <c:v>8826706.9199999999</c:v>
              </c:pt>
              <c:pt idx="162">
                <c:v>8486923.0199999996</c:v>
              </c:pt>
              <c:pt idx="163">
                <c:v>10113384.25</c:v>
              </c:pt>
              <c:pt idx="164">
                <c:v>10174528.970000001</c:v>
              </c:pt>
              <c:pt idx="165">
                <c:v>11656853.08</c:v>
              </c:pt>
              <c:pt idx="166">
                <c:v>11136479</c:v>
              </c:pt>
              <c:pt idx="167">
                <c:v>11202305.43</c:v>
              </c:pt>
              <c:pt idx="168">
                <c:v>11127383.98</c:v>
              </c:pt>
              <c:pt idx="169">
                <c:v>11471440.93</c:v>
              </c:pt>
              <c:pt idx="170">
                <c:v>10166296.01</c:v>
              </c:pt>
              <c:pt idx="171">
                <c:v>10087576.02</c:v>
              </c:pt>
              <c:pt idx="172">
                <c:v>10221248.76</c:v>
              </c:pt>
              <c:pt idx="173">
                <c:v>8466752.4299999997</c:v>
              </c:pt>
              <c:pt idx="174">
                <c:v>7715019.8499999996</c:v>
              </c:pt>
              <c:pt idx="175">
                <c:v>8864737.8699999992</c:v>
              </c:pt>
              <c:pt idx="176">
                <c:v>9529358.1999999993</c:v>
              </c:pt>
              <c:pt idx="177">
                <c:v>9788312.3399999999</c:v>
              </c:pt>
              <c:pt idx="178">
                <c:v>8189501.1900000004</c:v>
              </c:pt>
              <c:pt idx="179">
                <c:v>8136501.2300000004</c:v>
              </c:pt>
              <c:pt idx="180">
                <c:v>7768515.2699999996</c:v>
              </c:pt>
              <c:pt idx="181">
                <c:v>7268485.4100000001</c:v>
              </c:pt>
              <c:pt idx="182">
                <c:v>7586179.7400000002</c:v>
              </c:pt>
              <c:pt idx="183">
                <c:v>7290091.5599999996</c:v>
              </c:pt>
              <c:pt idx="184">
                <c:v>7423892.5</c:v>
              </c:pt>
              <c:pt idx="185">
                <c:v>7722707.9900000002</c:v>
              </c:pt>
              <c:pt idx="186">
                <c:v>7997465.9800000004</c:v>
              </c:pt>
              <c:pt idx="187">
                <c:v>7908548.7800000003</c:v>
              </c:pt>
              <c:pt idx="188">
                <c:v>8077544.8099999996</c:v>
              </c:pt>
              <c:pt idx="189">
                <c:v>8751065.9000000004</c:v>
              </c:pt>
              <c:pt idx="190">
                <c:v>8707334.5099999998</c:v>
              </c:pt>
              <c:pt idx="191">
                <c:v>8829405.6799999997</c:v>
              </c:pt>
              <c:pt idx="192">
                <c:v>9249889.9900000002</c:v>
              </c:pt>
              <c:pt idx="193">
                <c:v>8910633.1500000004</c:v>
              </c:pt>
              <c:pt idx="194">
                <c:v>8456046.4299999997</c:v>
              </c:pt>
              <c:pt idx="195">
                <c:v>8334759.04</c:v>
              </c:pt>
              <c:pt idx="196">
                <c:v>8181028.3499999996</c:v>
              </c:pt>
              <c:pt idx="197">
                <c:v>8865956.4000000004</c:v>
              </c:pt>
              <c:pt idx="198">
                <c:v>8277876.7199999997</c:v>
              </c:pt>
              <c:pt idx="199">
                <c:v>7702418.3499999996</c:v>
              </c:pt>
              <c:pt idx="200">
                <c:v>7978562.7699999996</c:v>
              </c:pt>
              <c:pt idx="201">
                <c:v>8391220.6199999992</c:v>
              </c:pt>
              <c:pt idx="202">
                <c:v>7809525.9500000002</c:v>
              </c:pt>
              <c:pt idx="203">
                <c:v>8506444.6799999997</c:v>
              </c:pt>
              <c:pt idx="204">
                <c:v>10053448.279999999</c:v>
              </c:pt>
              <c:pt idx="205">
                <c:v>9343826.3599999994</c:v>
              </c:pt>
              <c:pt idx="206">
                <c:v>8884964.7300000004</c:v>
              </c:pt>
              <c:pt idx="207">
                <c:v>8371518.4299999997</c:v>
              </c:pt>
              <c:pt idx="208">
                <c:v>8704256.3100000005</c:v>
              </c:pt>
              <c:pt idx="209">
                <c:v>8816946.7400000002</c:v>
              </c:pt>
              <c:pt idx="210">
                <c:v>8442028.5</c:v>
              </c:pt>
              <c:pt idx="211">
                <c:v>8779620.2899999991</c:v>
              </c:pt>
              <c:pt idx="212">
                <c:v>9891461.6099999994</c:v>
              </c:pt>
              <c:pt idx="213">
                <c:v>9565562.75</c:v>
              </c:pt>
              <c:pt idx="214">
                <c:v>9358339.7100000009</c:v>
              </c:pt>
              <c:pt idx="215">
                <c:v>9345789.7200000007</c:v>
              </c:pt>
              <c:pt idx="216">
                <c:v>9274924.1099999994</c:v>
              </c:pt>
              <c:pt idx="217">
                <c:v>9656256.9100000001</c:v>
              </c:pt>
              <c:pt idx="218">
                <c:v>9206707.4499999993</c:v>
              </c:pt>
              <c:pt idx="219">
                <c:v>9146130.7599999998</c:v>
              </c:pt>
              <c:pt idx="220">
                <c:v>9342047.9399999995</c:v>
              </c:pt>
              <c:pt idx="221">
                <c:v>8849113.75</c:v>
              </c:pt>
              <c:pt idx="222">
                <c:v>9175623.5600000005</c:v>
              </c:pt>
              <c:pt idx="223">
                <c:v>9180293.9299999997</c:v>
              </c:pt>
              <c:pt idx="224">
                <c:v>9182958.9199999999</c:v>
              </c:pt>
              <c:pt idx="225">
                <c:v>9967803.0199999996</c:v>
              </c:pt>
              <c:pt idx="226">
                <c:v>9958132.4800000004</c:v>
              </c:pt>
              <c:pt idx="227">
                <c:v>10180176.310000001</c:v>
              </c:pt>
              <c:pt idx="228">
                <c:v>9147042.8599999994</c:v>
              </c:pt>
              <c:pt idx="229">
                <c:v>9120078.9800000004</c:v>
              </c:pt>
              <c:pt idx="230">
                <c:v>9215292.8599999994</c:v>
              </c:pt>
              <c:pt idx="231">
                <c:v>9064007.4700000007</c:v>
              </c:pt>
              <c:pt idx="232">
                <c:v>9202198.3599999994</c:v>
              </c:pt>
              <c:pt idx="233">
                <c:v>9096172.5899999999</c:v>
              </c:pt>
              <c:pt idx="234">
                <c:v>9191519.6300000008</c:v>
              </c:pt>
              <c:pt idx="235">
                <c:v>9175950.3399999999</c:v>
              </c:pt>
              <c:pt idx="236">
                <c:v>9203732.2699999996</c:v>
              </c:pt>
              <c:pt idx="237">
                <c:v>9373530.1799999997</c:v>
              </c:pt>
              <c:pt idx="238">
                <c:v>11465504.060000001</c:v>
              </c:pt>
              <c:pt idx="239">
                <c:v>11018522.51</c:v>
              </c:pt>
              <c:pt idx="240">
                <c:v>10509320.32</c:v>
              </c:pt>
            </c:numLit>
          </c:val>
          <c:smooth val="0"/>
          <c:extLst>
            <c:ext xmlns:c16="http://schemas.microsoft.com/office/drawing/2014/chart" uri="{C3380CC4-5D6E-409C-BE32-E72D297353CC}">
              <c16:uniqueId val="{00000000-67F0-443B-B184-7C51A4BACF4E}"/>
            </c:ext>
          </c:extLst>
        </c:ser>
        <c:ser>
          <c:idx val="1"/>
          <c:order val="1"/>
          <c:tx>
            <c:v>lower VaR</c:v>
          </c:tx>
          <c:spPr>
            <a:ln w="28575" cap="rnd">
              <a:solidFill>
                <a:srgbClr val="07094A"/>
              </a:solidFill>
              <a:round/>
            </a:ln>
            <a:effectLst/>
          </c:spPr>
          <c:marker>
            <c:symbol val="none"/>
          </c:marker>
          <c:cat>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_ * #,##0_ ;_ * \-#,##0_ ;_ * "-"??_ ;_ @_ </c:formatCode>
              <c:ptCount val="241"/>
              <c:pt idx="0">
                <c:v>-8177125.21</c:v>
              </c:pt>
              <c:pt idx="1">
                <c:v>-8250296.5</c:v>
              </c:pt>
              <c:pt idx="2">
                <c:v>-8059473.6799999997</c:v>
              </c:pt>
              <c:pt idx="3">
                <c:v>-8046491.7999999998</c:v>
              </c:pt>
              <c:pt idx="4">
                <c:v>-8037189.6500000004</c:v>
              </c:pt>
              <c:pt idx="5">
                <c:v>-8529021.4299999997</c:v>
              </c:pt>
              <c:pt idx="6">
                <c:v>-8678526.8300000001</c:v>
              </c:pt>
              <c:pt idx="7">
                <c:v>-8739040.6999999993</c:v>
              </c:pt>
              <c:pt idx="8">
                <c:v>-8842797.1500000004</c:v>
              </c:pt>
              <c:pt idx="9">
                <c:v>-9073979.0500000007</c:v>
              </c:pt>
              <c:pt idx="10">
                <c:v>-9744850</c:v>
              </c:pt>
              <c:pt idx="11">
                <c:v>-9831981.8000000007</c:v>
              </c:pt>
              <c:pt idx="12">
                <c:v>-9845273.1300000008</c:v>
              </c:pt>
              <c:pt idx="13">
                <c:v>-9476702.3200000003</c:v>
              </c:pt>
              <c:pt idx="14">
                <c:v>-9830378.4299999997</c:v>
              </c:pt>
              <c:pt idx="15">
                <c:v>-9840113.1300000008</c:v>
              </c:pt>
              <c:pt idx="16">
                <c:v>-9981875.4000000004</c:v>
              </c:pt>
              <c:pt idx="17">
                <c:v>-10076258.5</c:v>
              </c:pt>
              <c:pt idx="18">
                <c:v>-10096429.52</c:v>
              </c:pt>
              <c:pt idx="19">
                <c:v>-10118951.4</c:v>
              </c:pt>
              <c:pt idx="20">
                <c:v>-10202052.199999999</c:v>
              </c:pt>
              <c:pt idx="21">
                <c:v>-10484388.560000001</c:v>
              </c:pt>
              <c:pt idx="22">
                <c:v>-10310833.109999999</c:v>
              </c:pt>
              <c:pt idx="23">
                <c:v>-10343725.41</c:v>
              </c:pt>
              <c:pt idx="24">
                <c:v>-10451882.720000001</c:v>
              </c:pt>
              <c:pt idx="25">
                <c:v>-9000837.6099999994</c:v>
              </c:pt>
              <c:pt idx="26">
                <c:v>-8748644.9800000004</c:v>
              </c:pt>
              <c:pt idx="27">
                <c:v>-7924288.0499999998</c:v>
              </c:pt>
              <c:pt idx="28">
                <c:v>-7890655.8899999997</c:v>
              </c:pt>
              <c:pt idx="29">
                <c:v>-7542470.5700000003</c:v>
              </c:pt>
              <c:pt idx="30">
                <c:v>-7818867.5099999998</c:v>
              </c:pt>
              <c:pt idx="31">
                <c:v>-7623341.2000000002</c:v>
              </c:pt>
              <c:pt idx="32">
                <c:v>-7617883.3899999997</c:v>
              </c:pt>
              <c:pt idx="33">
                <c:v>-7494163.6900000004</c:v>
              </c:pt>
              <c:pt idx="34">
                <c:v>-7665898.3499999996</c:v>
              </c:pt>
              <c:pt idx="35">
                <c:v>-8040128.1500000004</c:v>
              </c:pt>
              <c:pt idx="36">
                <c:v>-8251840.5300000003</c:v>
              </c:pt>
              <c:pt idx="37">
                <c:v>-8000538.0999999996</c:v>
              </c:pt>
              <c:pt idx="38">
                <c:v>-8420675.6999999993</c:v>
              </c:pt>
              <c:pt idx="39">
                <c:v>-8574338.8699999992</c:v>
              </c:pt>
              <c:pt idx="40">
                <c:v>-8557418.5500000007</c:v>
              </c:pt>
              <c:pt idx="41">
                <c:v>-8847934.4199999999</c:v>
              </c:pt>
              <c:pt idx="42">
                <c:v>-8846753.8100000005</c:v>
              </c:pt>
              <c:pt idx="43">
                <c:v>-8761555.6699999999</c:v>
              </c:pt>
              <c:pt idx="44">
                <c:v>-8651554.9600000009</c:v>
              </c:pt>
              <c:pt idx="45">
                <c:v>-8589555.6699999999</c:v>
              </c:pt>
              <c:pt idx="46">
                <c:v>-9054982.1600000001</c:v>
              </c:pt>
              <c:pt idx="47">
                <c:v>-8843979.1699999999</c:v>
              </c:pt>
              <c:pt idx="48">
                <c:v>-8816080.5899999999</c:v>
              </c:pt>
              <c:pt idx="49">
                <c:v>-8956074</c:v>
              </c:pt>
              <c:pt idx="50">
                <c:v>-9112363.4100000001</c:v>
              </c:pt>
              <c:pt idx="51">
                <c:v>-9150444.75</c:v>
              </c:pt>
              <c:pt idx="52">
                <c:v>-9149242.8800000008</c:v>
              </c:pt>
              <c:pt idx="53">
                <c:v>-9243592.3300000001</c:v>
              </c:pt>
              <c:pt idx="54">
                <c:v>-9186959.75</c:v>
              </c:pt>
              <c:pt idx="55">
                <c:v>-9196148.4399999995</c:v>
              </c:pt>
              <c:pt idx="56">
                <c:v>-8816985.75</c:v>
              </c:pt>
              <c:pt idx="57">
                <c:v>-8792403.1500000004</c:v>
              </c:pt>
              <c:pt idx="58">
                <c:v>-8743841.6699999999</c:v>
              </c:pt>
              <c:pt idx="59">
                <c:v>-8922419.2300000004</c:v>
              </c:pt>
              <c:pt idx="60">
                <c:v>-9640174.5999999996</c:v>
              </c:pt>
              <c:pt idx="61">
                <c:v>-9102623.2100000009</c:v>
              </c:pt>
              <c:pt idx="62">
                <c:v>-9222829.2300000004</c:v>
              </c:pt>
              <c:pt idx="63">
                <c:v>-9133225.1899999995</c:v>
              </c:pt>
              <c:pt idx="64">
                <c:v>-8951706.8100000005</c:v>
              </c:pt>
              <c:pt idx="73">
                <c:v>-11096626.789999999</c:v>
              </c:pt>
              <c:pt idx="74">
                <c:v>-11235503.82</c:v>
              </c:pt>
              <c:pt idx="75">
                <c:v>-12013488.560000001</c:v>
              </c:pt>
              <c:pt idx="76">
                <c:v>-11634582.460000001</c:v>
              </c:pt>
              <c:pt idx="77">
                <c:v>-11518121.91</c:v>
              </c:pt>
              <c:pt idx="78">
                <c:v>-12360666.880000001</c:v>
              </c:pt>
              <c:pt idx="79">
                <c:v>-11866992.49</c:v>
              </c:pt>
              <c:pt idx="80">
                <c:v>-11572652.359999999</c:v>
              </c:pt>
              <c:pt idx="81">
                <c:v>-11768978.34</c:v>
              </c:pt>
              <c:pt idx="82">
                <c:v>-11749088.199999999</c:v>
              </c:pt>
              <c:pt idx="83">
                <c:v>-13070040.880000001</c:v>
              </c:pt>
              <c:pt idx="84">
                <c:v>-12178089.619999999</c:v>
              </c:pt>
              <c:pt idx="86">
                <c:v>-12028563.470000001</c:v>
              </c:pt>
              <c:pt idx="87">
                <c:v>-11938151.460000001</c:v>
              </c:pt>
              <c:pt idx="88">
                <c:v>-11477042.720000001</c:v>
              </c:pt>
              <c:pt idx="89">
                <c:v>-11614480.49</c:v>
              </c:pt>
              <c:pt idx="90">
                <c:v>-12058845.02</c:v>
              </c:pt>
              <c:pt idx="91">
                <c:v>-11696761.5</c:v>
              </c:pt>
              <c:pt idx="92">
                <c:v>-11977832.539999999</c:v>
              </c:pt>
              <c:pt idx="93">
                <c:v>-11950670.449999999</c:v>
              </c:pt>
              <c:pt idx="94">
                <c:v>-11660560.800000001</c:v>
              </c:pt>
              <c:pt idx="95">
                <c:v>-11499146.42</c:v>
              </c:pt>
              <c:pt idx="96">
                <c:v>-11415521.33</c:v>
              </c:pt>
              <c:pt idx="97">
                <c:v>-11349126.41</c:v>
              </c:pt>
              <c:pt idx="98">
                <c:v>-11342701.720000001</c:v>
              </c:pt>
              <c:pt idx="99">
                <c:v>-11143828.960000001</c:v>
              </c:pt>
              <c:pt idx="100">
                <c:v>-11197945.619999999</c:v>
              </c:pt>
              <c:pt idx="101">
                <c:v>-10953376.17</c:v>
              </c:pt>
              <c:pt idx="102">
                <c:v>-10982666.5</c:v>
              </c:pt>
              <c:pt idx="103">
                <c:v>-10922753.41</c:v>
              </c:pt>
              <c:pt idx="104">
                <c:v>-11405736.23</c:v>
              </c:pt>
              <c:pt idx="105">
                <c:v>-10808249.720000001</c:v>
              </c:pt>
              <c:pt idx="106">
                <c:v>-11635194</c:v>
              </c:pt>
              <c:pt idx="107">
                <c:v>-11217108.800000001</c:v>
              </c:pt>
              <c:pt idx="108">
                <c:v>-11463767.17</c:v>
              </c:pt>
              <c:pt idx="109">
                <c:v>-11827194.140000001</c:v>
              </c:pt>
              <c:pt idx="110">
                <c:v>-11308632.869999999</c:v>
              </c:pt>
              <c:pt idx="111">
                <c:v>-11311739.189999999</c:v>
              </c:pt>
              <c:pt idx="112">
                <c:v>-11192223.970000001</c:v>
              </c:pt>
              <c:pt idx="113">
                <c:v>-11561923.810000001</c:v>
              </c:pt>
              <c:pt idx="114">
                <c:v>-11606025.189999999</c:v>
              </c:pt>
              <c:pt idx="115">
                <c:v>-11897583.07</c:v>
              </c:pt>
              <c:pt idx="116">
                <c:v>-14319680.48</c:v>
              </c:pt>
              <c:pt idx="117">
                <c:v>-13686508.140000001</c:v>
              </c:pt>
              <c:pt idx="118">
                <c:v>-13839131.140000001</c:v>
              </c:pt>
              <c:pt idx="119">
                <c:v>-13869446.74</c:v>
              </c:pt>
              <c:pt idx="120">
                <c:v>-13690834.029999999</c:v>
              </c:pt>
              <c:pt idx="121">
                <c:v>-11016642.529999999</c:v>
              </c:pt>
              <c:pt idx="122">
                <c:v>-10922369.27</c:v>
              </c:pt>
              <c:pt idx="123">
                <c:v>-10706082.24</c:v>
              </c:pt>
              <c:pt idx="124">
                <c:v>-10772609.689999999</c:v>
              </c:pt>
              <c:pt idx="125">
                <c:v>-12764775.439999999</c:v>
              </c:pt>
              <c:pt idx="126">
                <c:v>-12718653.689999999</c:v>
              </c:pt>
              <c:pt idx="127">
                <c:v>-12337038.32</c:v>
              </c:pt>
              <c:pt idx="128">
                <c:v>-11860269.01</c:v>
              </c:pt>
              <c:pt idx="129">
                <c:v>-11233516.99</c:v>
              </c:pt>
              <c:pt idx="130">
                <c:v>-11753198.41</c:v>
              </c:pt>
              <c:pt idx="131">
                <c:v>-11340958.060000001</c:v>
              </c:pt>
              <c:pt idx="132">
                <c:v>-10860373.390000001</c:v>
              </c:pt>
              <c:pt idx="133">
                <c:v>-9977831.7200000007</c:v>
              </c:pt>
              <c:pt idx="134">
                <c:v>-10254977.84</c:v>
              </c:pt>
              <c:pt idx="135">
                <c:v>-10575406.76</c:v>
              </c:pt>
              <c:pt idx="136">
                <c:v>-11298119.25</c:v>
              </c:pt>
              <c:pt idx="137">
                <c:v>-11151526.369999999</c:v>
              </c:pt>
              <c:pt idx="138">
                <c:v>-9969802.0399999991</c:v>
              </c:pt>
              <c:pt idx="139">
                <c:v>-10334768.220000001</c:v>
              </c:pt>
              <c:pt idx="140">
                <c:v>-10319393.58</c:v>
              </c:pt>
              <c:pt idx="141">
                <c:v>-10397492.119999999</c:v>
              </c:pt>
              <c:pt idx="142">
                <c:v>-10350545.15</c:v>
              </c:pt>
              <c:pt idx="143">
                <c:v>-10155510.41</c:v>
              </c:pt>
              <c:pt idx="144">
                <c:v>-9447539.8200000003</c:v>
              </c:pt>
              <c:pt idx="145">
                <c:v>-9535977.3800000008</c:v>
              </c:pt>
              <c:pt idx="146">
                <c:v>-9043184.5700000003</c:v>
              </c:pt>
              <c:pt idx="147">
                <c:v>-9047426.8200000003</c:v>
              </c:pt>
              <c:pt idx="148">
                <c:v>-8430546.9100000001</c:v>
              </c:pt>
              <c:pt idx="149">
                <c:v>-8729148.2699999996</c:v>
              </c:pt>
              <c:pt idx="150">
                <c:v>-8473259.9199999999</c:v>
              </c:pt>
              <c:pt idx="151">
                <c:v>-8062541.1799999997</c:v>
              </c:pt>
              <c:pt idx="152">
                <c:v>-8736255.5399999991</c:v>
              </c:pt>
              <c:pt idx="153">
                <c:v>-8079524.7699999996</c:v>
              </c:pt>
              <c:pt idx="154">
                <c:v>-8232988.1500000004</c:v>
              </c:pt>
              <c:pt idx="155">
                <c:v>-6609175.4900000002</c:v>
              </c:pt>
              <c:pt idx="156">
                <c:v>-6304500.9199999999</c:v>
              </c:pt>
              <c:pt idx="157">
                <c:v>-6677972.9699999997</c:v>
              </c:pt>
              <c:pt idx="158">
                <c:v>-6825689.4400000004</c:v>
              </c:pt>
              <c:pt idx="159">
                <c:v>-6882572.3799999999</c:v>
              </c:pt>
              <c:pt idx="160">
                <c:v>-7084431.2000000002</c:v>
              </c:pt>
              <c:pt idx="161">
                <c:v>-8826706.9199999999</c:v>
              </c:pt>
              <c:pt idx="162">
                <c:v>-8486923.0199999996</c:v>
              </c:pt>
              <c:pt idx="163">
                <c:v>-10113384.25</c:v>
              </c:pt>
              <c:pt idx="164">
                <c:v>-10174528.970000001</c:v>
              </c:pt>
              <c:pt idx="165">
                <c:v>-11656853.08</c:v>
              </c:pt>
              <c:pt idx="166">
                <c:v>-11136479</c:v>
              </c:pt>
              <c:pt idx="167">
                <c:v>-11202305.43</c:v>
              </c:pt>
              <c:pt idx="168">
                <c:v>-11127383.98</c:v>
              </c:pt>
              <c:pt idx="169">
                <c:v>-11471440.93</c:v>
              </c:pt>
              <c:pt idx="170">
                <c:v>-10166296.01</c:v>
              </c:pt>
              <c:pt idx="171">
                <c:v>-10087576.02</c:v>
              </c:pt>
              <c:pt idx="172">
                <c:v>-10221248.76</c:v>
              </c:pt>
              <c:pt idx="173">
                <c:v>-8466752.4299999997</c:v>
              </c:pt>
              <c:pt idx="174">
                <c:v>-7715019.8499999996</c:v>
              </c:pt>
              <c:pt idx="175">
                <c:v>-8864737.8699999992</c:v>
              </c:pt>
              <c:pt idx="176">
                <c:v>-9529358.1999999993</c:v>
              </c:pt>
              <c:pt idx="177">
                <c:v>-9788312.3399999999</c:v>
              </c:pt>
              <c:pt idx="178">
                <c:v>-8189501.1900000004</c:v>
              </c:pt>
              <c:pt idx="179">
                <c:v>-8136501.2300000004</c:v>
              </c:pt>
              <c:pt idx="180">
                <c:v>-7768515.2699999996</c:v>
              </c:pt>
              <c:pt idx="181">
                <c:v>-7268485.4100000001</c:v>
              </c:pt>
              <c:pt idx="182">
                <c:v>-7586179.7400000002</c:v>
              </c:pt>
              <c:pt idx="183">
                <c:v>-7290091.5599999996</c:v>
              </c:pt>
              <c:pt idx="184">
                <c:v>-7423892.5</c:v>
              </c:pt>
              <c:pt idx="185">
                <c:v>-7722707.9900000002</c:v>
              </c:pt>
              <c:pt idx="186">
                <c:v>-7997465.9800000004</c:v>
              </c:pt>
              <c:pt idx="187">
                <c:v>-7908548.7800000003</c:v>
              </c:pt>
              <c:pt idx="188">
                <c:v>-8077544.8099999996</c:v>
              </c:pt>
              <c:pt idx="189">
                <c:v>-8751065.9000000004</c:v>
              </c:pt>
              <c:pt idx="190">
                <c:v>-8707334.5099999998</c:v>
              </c:pt>
              <c:pt idx="191">
                <c:v>-8829405.6799999997</c:v>
              </c:pt>
              <c:pt idx="192">
                <c:v>-9249889.9900000002</c:v>
              </c:pt>
              <c:pt idx="193">
                <c:v>-8910633.1500000004</c:v>
              </c:pt>
              <c:pt idx="194">
                <c:v>-8456046.4299999997</c:v>
              </c:pt>
              <c:pt idx="195">
                <c:v>-8334759.04</c:v>
              </c:pt>
              <c:pt idx="196">
                <c:v>-8181028.3499999996</c:v>
              </c:pt>
              <c:pt idx="197">
                <c:v>-8865956.4000000004</c:v>
              </c:pt>
              <c:pt idx="198">
                <c:v>-8277876.7199999997</c:v>
              </c:pt>
              <c:pt idx="199">
                <c:v>-7702418.3499999996</c:v>
              </c:pt>
              <c:pt idx="200">
                <c:v>-7978562.7699999996</c:v>
              </c:pt>
              <c:pt idx="201">
                <c:v>-8391220.6199999992</c:v>
              </c:pt>
              <c:pt idx="202">
                <c:v>-7809525.9500000002</c:v>
              </c:pt>
              <c:pt idx="203">
                <c:v>-8506444.6799999997</c:v>
              </c:pt>
              <c:pt idx="204">
                <c:v>-10053448.279999999</c:v>
              </c:pt>
              <c:pt idx="205">
                <c:v>-9343826.3599999994</c:v>
              </c:pt>
              <c:pt idx="206">
                <c:v>-8884964.7300000004</c:v>
              </c:pt>
              <c:pt idx="207">
                <c:v>-8371518.4299999997</c:v>
              </c:pt>
              <c:pt idx="208">
                <c:v>-8704256.3100000005</c:v>
              </c:pt>
              <c:pt idx="209">
                <c:v>-8816946.7400000002</c:v>
              </c:pt>
              <c:pt idx="210">
                <c:v>-8442028.5</c:v>
              </c:pt>
              <c:pt idx="211">
                <c:v>-8779620.2899999991</c:v>
              </c:pt>
              <c:pt idx="212">
                <c:v>-9891461.6099999994</c:v>
              </c:pt>
              <c:pt idx="213">
                <c:v>-9565562.75</c:v>
              </c:pt>
              <c:pt idx="214">
                <c:v>-9358339.7100000009</c:v>
              </c:pt>
              <c:pt idx="215">
                <c:v>-9345789.7200000007</c:v>
              </c:pt>
              <c:pt idx="216">
                <c:v>-9274924.1099999994</c:v>
              </c:pt>
              <c:pt idx="217">
                <c:v>-9656256.9100000001</c:v>
              </c:pt>
              <c:pt idx="218">
                <c:v>-9206707.4499999993</c:v>
              </c:pt>
              <c:pt idx="219">
                <c:v>-9146130.7599999998</c:v>
              </c:pt>
              <c:pt idx="220">
                <c:v>-9342047.9399999995</c:v>
              </c:pt>
              <c:pt idx="221">
                <c:v>-8849113.75</c:v>
              </c:pt>
              <c:pt idx="222">
                <c:v>-9175623.5600000005</c:v>
              </c:pt>
              <c:pt idx="223">
                <c:v>-9180293.9299999997</c:v>
              </c:pt>
              <c:pt idx="224">
                <c:v>-9182958.9199999999</c:v>
              </c:pt>
              <c:pt idx="225">
                <c:v>-9967803.0199999996</c:v>
              </c:pt>
              <c:pt idx="226">
                <c:v>-9958132.4800000004</c:v>
              </c:pt>
              <c:pt idx="227">
                <c:v>-10180176.310000001</c:v>
              </c:pt>
              <c:pt idx="228">
                <c:v>-9147042.8599999994</c:v>
              </c:pt>
              <c:pt idx="229">
                <c:v>-9120078.9800000004</c:v>
              </c:pt>
              <c:pt idx="230">
                <c:v>-9215292.8599999994</c:v>
              </c:pt>
              <c:pt idx="231">
                <c:v>-9064007.4700000007</c:v>
              </c:pt>
              <c:pt idx="232">
                <c:v>-9202198.3599999994</c:v>
              </c:pt>
              <c:pt idx="233">
                <c:v>-9096172.5899999999</c:v>
              </c:pt>
              <c:pt idx="234">
                <c:v>-9191519.6300000008</c:v>
              </c:pt>
              <c:pt idx="235">
                <c:v>-9175950.3399999999</c:v>
              </c:pt>
              <c:pt idx="236">
                <c:v>-9203732.2699999996</c:v>
              </c:pt>
              <c:pt idx="237">
                <c:v>-9373530.1799999997</c:v>
              </c:pt>
              <c:pt idx="238">
                <c:v>-11465504.060000001</c:v>
              </c:pt>
              <c:pt idx="239">
                <c:v>-11018522.51</c:v>
              </c:pt>
              <c:pt idx="240">
                <c:v>-10509320.32</c:v>
              </c:pt>
            </c:numLit>
          </c:val>
          <c:smooth val="0"/>
          <c:extLst>
            <c:ext xmlns:c16="http://schemas.microsoft.com/office/drawing/2014/chart" uri="{C3380CC4-5D6E-409C-BE32-E72D297353CC}">
              <c16:uniqueId val="{00000001-67F0-443B-B184-7C51A4BACF4E}"/>
            </c:ext>
          </c:extLst>
        </c:ser>
        <c:dLbls>
          <c:showLegendKey val="0"/>
          <c:showVal val="0"/>
          <c:showCatName val="0"/>
          <c:showSerName val="0"/>
          <c:showPercent val="0"/>
          <c:showBubbleSize val="0"/>
        </c:dLbls>
        <c:marker val="1"/>
        <c:smooth val="0"/>
        <c:axId val="883464352"/>
        <c:axId val="883471896"/>
      </c:lineChart>
      <c:scatterChart>
        <c:scatterStyle val="lineMarker"/>
        <c:varyColors val="0"/>
        <c:ser>
          <c:idx val="2"/>
          <c:order val="2"/>
          <c:tx>
            <c:v>Gain/Loss - actual</c:v>
          </c:tx>
          <c:spPr>
            <a:ln w="25400" cap="rnd">
              <a:noFill/>
              <a:round/>
            </a:ln>
            <a:effectLst/>
          </c:spPr>
          <c:marker>
            <c:symbol val="circle"/>
            <c:size val="5"/>
            <c:spPr>
              <a:solidFill>
                <a:schemeClr val="accent3"/>
              </a:solidFill>
              <a:ln w="9525">
                <a:solidFill>
                  <a:schemeClr val="accent3"/>
                </a:solidFill>
              </a:ln>
              <a:effectLst/>
            </c:spPr>
          </c:marker>
          <c:xVal>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xVal>
          <c:yVal>
            <c:numLit>
              <c:formatCode>_ * #,##0_ ;_ * \-#,##0_ ;_ * "-"??_ ;_ @_ </c:formatCode>
              <c:ptCount val="241"/>
              <c:pt idx="0">
                <c:v>2083197.79</c:v>
              </c:pt>
              <c:pt idx="1">
                <c:v>-5782644.1399999997</c:v>
              </c:pt>
              <c:pt idx="2">
                <c:v>-2402554.42</c:v>
              </c:pt>
              <c:pt idx="3">
                <c:v>-2463530.3199999998</c:v>
              </c:pt>
              <c:pt idx="4">
                <c:v>-4805440.41</c:v>
              </c:pt>
              <c:pt idx="5">
                <c:v>-2841911.21</c:v>
              </c:pt>
              <c:pt idx="6">
                <c:v>-2247801.89</c:v>
              </c:pt>
              <c:pt idx="7">
                <c:v>-3742860.46</c:v>
              </c:pt>
              <c:pt idx="8">
                <c:v>-7271336.5999999996</c:v>
              </c:pt>
              <c:pt idx="9">
                <c:v>-4050914.44</c:v>
              </c:pt>
              <c:pt idx="10">
                <c:v>524356.51</c:v>
              </c:pt>
              <c:pt idx="11">
                <c:v>-1336856.76</c:v>
              </c:pt>
              <c:pt idx="12">
                <c:v>-2408277.4900000002</c:v>
              </c:pt>
              <c:pt idx="13">
                <c:v>-4091282.32</c:v>
              </c:pt>
              <c:pt idx="14">
                <c:v>6740968.8499999996</c:v>
              </c:pt>
              <c:pt idx="15">
                <c:v>-12286265.890000001</c:v>
              </c:pt>
              <c:pt idx="16">
                <c:v>8457426.0299999993</c:v>
              </c:pt>
              <c:pt idx="17">
                <c:v>5912050.8899999997</c:v>
              </c:pt>
              <c:pt idx="18">
                <c:v>8124744.0599999996</c:v>
              </c:pt>
              <c:pt idx="19">
                <c:v>5520003.4800000004</c:v>
              </c:pt>
              <c:pt idx="20">
                <c:v>-3309014.88</c:v>
              </c:pt>
              <c:pt idx="21">
                <c:v>3271426.32</c:v>
              </c:pt>
              <c:pt idx="22">
                <c:v>-10701259.99</c:v>
              </c:pt>
              <c:pt idx="23">
                <c:v>-6473487.4199999999</c:v>
              </c:pt>
              <c:pt idx="24">
                <c:v>-9353837.0800000001</c:v>
              </c:pt>
              <c:pt idx="25">
                <c:v>5431089.6100000003</c:v>
              </c:pt>
              <c:pt idx="26">
                <c:v>-9620245.7699999996</c:v>
              </c:pt>
              <c:pt idx="27">
                <c:v>-7953673.3200000003</c:v>
              </c:pt>
              <c:pt idx="28">
                <c:v>-6046518.3300000001</c:v>
              </c:pt>
              <c:pt idx="29">
                <c:v>-472660.61</c:v>
              </c:pt>
              <c:pt idx="30">
                <c:v>-6799226.6699999999</c:v>
              </c:pt>
              <c:pt idx="31">
                <c:v>-8416448.8300000001</c:v>
              </c:pt>
              <c:pt idx="32">
                <c:v>8055237.1699999999</c:v>
              </c:pt>
              <c:pt idx="33">
                <c:v>1714426.8</c:v>
              </c:pt>
              <c:pt idx="34">
                <c:v>4149756.63</c:v>
              </c:pt>
              <c:pt idx="35">
                <c:v>-1214610.27</c:v>
              </c:pt>
              <c:pt idx="36">
                <c:v>-4548881.13</c:v>
              </c:pt>
              <c:pt idx="37">
                <c:v>-10676196.68</c:v>
              </c:pt>
              <c:pt idx="38">
                <c:v>-1762502.83</c:v>
              </c:pt>
              <c:pt idx="39">
                <c:v>-454173.33</c:v>
              </c:pt>
              <c:pt idx="40">
                <c:v>-3786123.96</c:v>
              </c:pt>
              <c:pt idx="41">
                <c:v>4565312.6900000004</c:v>
              </c:pt>
              <c:pt idx="42">
                <c:v>-2638382.8199999998</c:v>
              </c:pt>
              <c:pt idx="43">
                <c:v>-803460.53</c:v>
              </c:pt>
              <c:pt idx="44">
                <c:v>107748.05</c:v>
              </c:pt>
              <c:pt idx="45">
                <c:v>5603979.79</c:v>
              </c:pt>
              <c:pt idx="46">
                <c:v>7860402.1399999997</c:v>
              </c:pt>
              <c:pt idx="47">
                <c:v>2986044.62</c:v>
              </c:pt>
              <c:pt idx="48">
                <c:v>-4544316.88</c:v>
              </c:pt>
              <c:pt idx="49">
                <c:v>1926459.03</c:v>
              </c:pt>
              <c:pt idx="50">
                <c:v>10499292.939999999</c:v>
              </c:pt>
              <c:pt idx="51">
                <c:v>4477596.6900000004</c:v>
              </c:pt>
              <c:pt idx="52">
                <c:v>-147619.22</c:v>
              </c:pt>
              <c:pt idx="53">
                <c:v>-724415.43</c:v>
              </c:pt>
              <c:pt idx="54">
                <c:v>2307632.88</c:v>
              </c:pt>
              <c:pt idx="55">
                <c:v>9818428.8000000007</c:v>
              </c:pt>
              <c:pt idx="56">
                <c:v>5461894.4800000004</c:v>
              </c:pt>
              <c:pt idx="57">
                <c:v>678876.91</c:v>
              </c:pt>
              <c:pt idx="58">
                <c:v>-817126.69</c:v>
              </c:pt>
              <c:pt idx="59">
                <c:v>6781497.8700000001</c:v>
              </c:pt>
              <c:pt idx="60">
                <c:v>1858478.95</c:v>
              </c:pt>
              <c:pt idx="61">
                <c:v>1353917.13</c:v>
              </c:pt>
              <c:pt idx="62">
                <c:v>-1823918.75</c:v>
              </c:pt>
              <c:pt idx="63">
                <c:v>-136159.26</c:v>
              </c:pt>
              <c:pt idx="64">
                <c:v>18743501.199999999</c:v>
              </c:pt>
              <c:pt idx="73">
                <c:v>-9410851.6400000006</c:v>
              </c:pt>
              <c:pt idx="74">
                <c:v>1696628.22</c:v>
              </c:pt>
              <c:pt idx="75">
                <c:v>3688663.59</c:v>
              </c:pt>
              <c:pt idx="76">
                <c:v>-2922011.26</c:v>
              </c:pt>
              <c:pt idx="77">
                <c:v>-5868470.1900000004</c:v>
              </c:pt>
              <c:pt idx="78">
                <c:v>-8177632.4900000002</c:v>
              </c:pt>
              <c:pt idx="79">
                <c:v>-7390463.2000000002</c:v>
              </c:pt>
              <c:pt idx="80">
                <c:v>8146539.4100000001</c:v>
              </c:pt>
              <c:pt idx="81">
                <c:v>6568839.7999999998</c:v>
              </c:pt>
              <c:pt idx="82">
                <c:v>-6181937.4699999997</c:v>
              </c:pt>
              <c:pt idx="83">
                <c:v>16894061.550000001</c:v>
              </c:pt>
              <c:pt idx="84">
                <c:v>-9562829.9800000004</c:v>
              </c:pt>
              <c:pt idx="86">
                <c:v>-1595026.54</c:v>
              </c:pt>
              <c:pt idx="87">
                <c:v>-6028020.6500000004</c:v>
              </c:pt>
              <c:pt idx="88">
                <c:v>1189963.8700000001</c:v>
              </c:pt>
              <c:pt idx="89">
                <c:v>-2427028.73</c:v>
              </c:pt>
              <c:pt idx="90">
                <c:v>-8292740.7199999997</c:v>
              </c:pt>
              <c:pt idx="91">
                <c:v>4806398.76</c:v>
              </c:pt>
              <c:pt idx="92">
                <c:v>3225304.88</c:v>
              </c:pt>
              <c:pt idx="93">
                <c:v>858501.59</c:v>
              </c:pt>
              <c:pt idx="94">
                <c:v>-9212204.75</c:v>
              </c:pt>
              <c:pt idx="95">
                <c:v>7851007.71</c:v>
              </c:pt>
              <c:pt idx="96">
                <c:v>-9936401.8300000001</c:v>
              </c:pt>
              <c:pt idx="97">
                <c:v>2991904.83</c:v>
              </c:pt>
              <c:pt idx="98">
                <c:v>1657391.92</c:v>
              </c:pt>
              <c:pt idx="99">
                <c:v>-4047370.5</c:v>
              </c:pt>
              <c:pt idx="100">
                <c:v>3514371.86</c:v>
              </c:pt>
              <c:pt idx="101">
                <c:v>-5703323.7800000003</c:v>
              </c:pt>
              <c:pt idx="102">
                <c:v>566621.62</c:v>
              </c:pt>
              <c:pt idx="103">
                <c:v>9388335.7799999993</c:v>
              </c:pt>
              <c:pt idx="104">
                <c:v>-1056522.27</c:v>
              </c:pt>
              <c:pt idx="105">
                <c:v>-2909787.07</c:v>
              </c:pt>
              <c:pt idx="106">
                <c:v>-4790730.4800000004</c:v>
              </c:pt>
              <c:pt idx="107">
                <c:v>-403467.96</c:v>
              </c:pt>
              <c:pt idx="108">
                <c:v>-2961032.13</c:v>
              </c:pt>
              <c:pt idx="109">
                <c:v>-2483620.2999999998</c:v>
              </c:pt>
              <c:pt idx="110">
                <c:v>2910458.46</c:v>
              </c:pt>
              <c:pt idx="111">
                <c:v>-1315307.8799999999</c:v>
              </c:pt>
              <c:pt idx="112">
                <c:v>8182325.29</c:v>
              </c:pt>
              <c:pt idx="113">
                <c:v>2253183.65</c:v>
              </c:pt>
              <c:pt idx="114">
                <c:v>-5168086.29</c:v>
              </c:pt>
              <c:pt idx="115">
                <c:v>-4881113.3099999996</c:v>
              </c:pt>
              <c:pt idx="116">
                <c:v>12939212.539999999</c:v>
              </c:pt>
              <c:pt idx="117">
                <c:v>-1995714.53</c:v>
              </c:pt>
              <c:pt idx="118">
                <c:v>-1632593.22</c:v>
              </c:pt>
              <c:pt idx="119">
                <c:v>3306586.39</c:v>
              </c:pt>
              <c:pt idx="120">
                <c:v>1630655.09</c:v>
              </c:pt>
              <c:pt idx="121">
                <c:v>-1739849.41</c:v>
              </c:pt>
              <c:pt idx="122">
                <c:v>10538591.359999999</c:v>
              </c:pt>
              <c:pt idx="123">
                <c:v>-4605075.67</c:v>
              </c:pt>
              <c:pt idx="124">
                <c:v>2110956.0299999998</c:v>
              </c:pt>
              <c:pt idx="125">
                <c:v>1312115.24</c:v>
              </c:pt>
              <c:pt idx="126">
                <c:v>11362693.710000001</c:v>
              </c:pt>
              <c:pt idx="127">
                <c:v>5982877.1200000001</c:v>
              </c:pt>
              <c:pt idx="128">
                <c:v>6155847.6200000001</c:v>
              </c:pt>
              <c:pt idx="129">
                <c:v>1664538</c:v>
              </c:pt>
              <c:pt idx="130">
                <c:v>-10592133.194565874</c:v>
              </c:pt>
              <c:pt idx="131">
                <c:v>-5825077.6517012566</c:v>
              </c:pt>
              <c:pt idx="132">
                <c:v>9788128.9949965812</c:v>
              </c:pt>
              <c:pt idx="133">
                <c:v>-6870203.5343656195</c:v>
              </c:pt>
              <c:pt idx="134">
                <c:v>-6030077.4138648547</c:v>
              </c:pt>
              <c:pt idx="135">
                <c:v>13038768.024234287</c:v>
              </c:pt>
              <c:pt idx="136">
                <c:v>4831088.6110495776</c:v>
              </c:pt>
              <c:pt idx="137">
                <c:v>8378260.8162403218</c:v>
              </c:pt>
              <c:pt idx="138">
                <c:v>-3600106.6367202625</c:v>
              </c:pt>
              <c:pt idx="139">
                <c:v>2199266.8446901431</c:v>
              </c:pt>
              <c:pt idx="140">
                <c:v>-4903922.2047301652</c:v>
              </c:pt>
              <c:pt idx="141">
                <c:v>-4906119.3037200319</c:v>
              </c:pt>
              <c:pt idx="142">
                <c:v>9516192.3893601391</c:v>
              </c:pt>
              <c:pt idx="143">
                <c:v>-864051.12686989864</c:v>
              </c:pt>
              <c:pt idx="144">
                <c:v>9011869.8184900712</c:v>
              </c:pt>
              <c:pt idx="145">
                <c:v>-6626714.6083641481</c:v>
              </c:pt>
              <c:pt idx="146">
                <c:v>-7791645.7332365094</c:v>
              </c:pt>
              <c:pt idx="147">
                <c:v>8042728.1648806157</c:v>
              </c:pt>
              <c:pt idx="148">
                <c:v>-1082082.6852044363</c:v>
              </c:pt>
              <c:pt idx="149">
                <c:v>-6176869.3143468229</c:v>
              </c:pt>
              <c:pt idx="150">
                <c:v>13352348.180356162</c:v>
              </c:pt>
              <c:pt idx="151">
                <c:v>1516498.4435770405</c:v>
              </c:pt>
              <c:pt idx="152">
                <c:v>2534671.8049801933</c:v>
              </c:pt>
              <c:pt idx="153">
                <c:v>-2230732.3614422753</c:v>
              </c:pt>
              <c:pt idx="154">
                <c:v>1587689.2550002111</c:v>
              </c:pt>
              <c:pt idx="155">
                <c:v>-954542.42571190826</c:v>
              </c:pt>
              <c:pt idx="156">
                <c:v>2983618.1597498138</c:v>
              </c:pt>
              <c:pt idx="157">
                <c:v>4852824.323312222</c:v>
              </c:pt>
              <c:pt idx="158">
                <c:v>2942901.8287218292</c:v>
              </c:pt>
              <c:pt idx="159">
                <c:v>1490400.2391487469</c:v>
              </c:pt>
              <c:pt idx="160">
                <c:v>-2081172.0328844674</c:v>
              </c:pt>
              <c:pt idx="161">
                <c:v>-3521995.3391327178</c:v>
              </c:pt>
              <c:pt idx="162">
                <c:v>-2022031.5815138288</c:v>
              </c:pt>
              <c:pt idx="163">
                <c:v>-15800499.87121914</c:v>
              </c:pt>
              <c:pt idx="164">
                <c:v>-22881642.346941024</c:v>
              </c:pt>
              <c:pt idx="165">
                <c:v>-3507634.5521624577</c:v>
              </c:pt>
              <c:pt idx="166">
                <c:v>-2927940.2304863632</c:v>
              </c:pt>
              <c:pt idx="167">
                <c:v>-4617913.5160725331</c:v>
              </c:pt>
              <c:pt idx="168">
                <c:v>-5231074.5854859725</c:v>
              </c:pt>
              <c:pt idx="169">
                <c:v>-7326154.7221183628</c:v>
              </c:pt>
              <c:pt idx="170">
                <c:v>9506185.6347638071</c:v>
              </c:pt>
              <c:pt idx="171">
                <c:v>11851983.803323353</c:v>
              </c:pt>
              <c:pt idx="172">
                <c:v>4481341.1703821318</c:v>
              </c:pt>
              <c:pt idx="173">
                <c:v>9588648.4224252589</c:v>
              </c:pt>
              <c:pt idx="174">
                <c:v>-7344456.3233909998</c:v>
              </c:pt>
              <c:pt idx="175">
                <c:v>-1162436.4457300161</c:v>
              </c:pt>
              <c:pt idx="176">
                <c:v>190186.395745455</c:v>
              </c:pt>
              <c:pt idx="177">
                <c:v>2905327.1187497149</c:v>
              </c:pt>
              <c:pt idx="178">
                <c:v>3439880.0319985012</c:v>
              </c:pt>
              <c:pt idx="179">
                <c:v>3714053.4080016925</c:v>
              </c:pt>
              <c:pt idx="180">
                <c:v>3533466.3829972027</c:v>
              </c:pt>
              <c:pt idx="181">
                <c:v>-5274553.4762500571</c:v>
              </c:pt>
              <c:pt idx="182">
                <c:v>-5921047.196249662</c:v>
              </c:pt>
              <c:pt idx="183">
                <c:v>-6137463.4457479641</c:v>
              </c:pt>
              <c:pt idx="184">
                <c:v>2793983.6220079409</c:v>
              </c:pt>
              <c:pt idx="185">
                <c:v>7133138.4080021577</c:v>
              </c:pt>
              <c:pt idx="186">
                <c:v>1985739.9973857978</c:v>
              </c:pt>
              <c:pt idx="187">
                <c:v>-1655498.9298037982</c:v>
              </c:pt>
              <c:pt idx="188">
                <c:v>8843958.9017939437</c:v>
              </c:pt>
              <c:pt idx="189">
                <c:v>8039897.7674302477</c:v>
              </c:pt>
              <c:pt idx="190">
                <c:v>-7784347.669642197</c:v>
              </c:pt>
              <c:pt idx="191">
                <c:v>12063579.097572058</c:v>
              </c:pt>
              <c:pt idx="192">
                <c:v>3184504.6154997842</c:v>
              </c:pt>
              <c:pt idx="193">
                <c:v>-4672607.1787802326</c:v>
              </c:pt>
              <c:pt idx="194">
                <c:v>5695572.0185319586</c:v>
              </c:pt>
              <c:pt idx="195">
                <c:v>9579398.0230843332</c:v>
              </c:pt>
              <c:pt idx="196">
                <c:v>-3063618.0901220357</c:v>
              </c:pt>
              <c:pt idx="197">
                <c:v>-2728048.0843322868</c:v>
              </c:pt>
              <c:pt idx="198">
                <c:v>-1032905.5135268952</c:v>
              </c:pt>
              <c:pt idx="199">
                <c:v>472658.9410571389</c:v>
              </c:pt>
              <c:pt idx="200">
                <c:v>817725.98294514022</c:v>
              </c:pt>
              <c:pt idx="201">
                <c:v>38707.62780971358</c:v>
              </c:pt>
              <c:pt idx="202">
                <c:v>6149340.3012108933</c:v>
              </c:pt>
              <c:pt idx="203">
                <c:v>2200712.0506146578</c:v>
              </c:pt>
              <c:pt idx="204">
                <c:v>7281184.7681997782</c:v>
              </c:pt>
              <c:pt idx="205">
                <c:v>7280080.0979996938</c:v>
              </c:pt>
              <c:pt idx="206">
                <c:v>8199891.6620001653</c:v>
              </c:pt>
              <c:pt idx="207">
                <c:v>12649713.525999574</c:v>
              </c:pt>
              <c:pt idx="208">
                <c:v>-664910.94749959232</c:v>
              </c:pt>
              <c:pt idx="209">
                <c:v>-913075.26750032883</c:v>
              </c:pt>
              <c:pt idx="210">
                <c:v>-8210504.6204996947</c:v>
              </c:pt>
              <c:pt idx="211">
                <c:v>12871499.83329499</c:v>
              </c:pt>
              <c:pt idx="212">
                <c:v>3881176.0391599564</c:v>
              </c:pt>
              <c:pt idx="213">
                <c:v>10678528.179870011</c:v>
              </c:pt>
              <c:pt idx="214">
                <c:v>2846559.0970150298</c:v>
              </c:pt>
              <c:pt idx="215">
                <c:v>-1532176.7278549105</c:v>
              </c:pt>
              <c:pt idx="216">
                <c:v>-5039964.0239999564</c:v>
              </c:pt>
              <c:pt idx="217">
                <c:v>-535394.0742898545</c:v>
              </c:pt>
              <c:pt idx="218">
                <c:v>4283651.643404481</c:v>
              </c:pt>
              <c:pt idx="219">
                <c:v>1658925.238840288</c:v>
              </c:pt>
              <c:pt idx="220">
                <c:v>-814193.49541972217</c:v>
              </c:pt>
              <c:pt idx="221">
                <c:v>216858.03456455664</c:v>
              </c:pt>
              <c:pt idx="222">
                <c:v>5250039.9538597381</c:v>
              </c:pt>
              <c:pt idx="223">
                <c:v>-3990494.9599296721</c:v>
              </c:pt>
              <c:pt idx="224">
                <c:v>-1696196.7320838266</c:v>
              </c:pt>
              <c:pt idx="225">
                <c:v>1276296.1439715745</c:v>
              </c:pt>
              <c:pt idx="226">
                <c:v>4541470.9755354049</c:v>
              </c:pt>
              <c:pt idx="227">
                <c:v>9638308.6504508369</c:v>
              </c:pt>
              <c:pt idx="228">
                <c:v>-14440751.724056112</c:v>
              </c:pt>
              <c:pt idx="229">
                <c:v>-2151870.0875765234</c:v>
              </c:pt>
              <c:pt idx="230">
                <c:v>-9683769.7289582156</c:v>
              </c:pt>
              <c:pt idx="231">
                <c:v>-3806282.1524792407</c:v>
              </c:pt>
              <c:pt idx="232">
                <c:v>526892.72546520073</c:v>
              </c:pt>
              <c:pt idx="233">
                <c:v>-2148855.5554512781</c:v>
              </c:pt>
              <c:pt idx="234">
                <c:v>-4319477.5645207483</c:v>
              </c:pt>
              <c:pt idx="235">
                <c:v>3350837.1066051763</c:v>
              </c:pt>
              <c:pt idx="236">
                <c:v>7314287.8280280549</c:v>
              </c:pt>
              <c:pt idx="237">
                <c:v>5271960.157506492</c:v>
              </c:pt>
              <c:pt idx="238">
                <c:v>-3856260.3964925357</c:v>
              </c:pt>
              <c:pt idx="239">
                <c:v>439513.11879065307</c:v>
              </c:pt>
              <c:pt idx="240">
                <c:v>4583843.7227057489</c:v>
              </c:pt>
            </c:numLit>
          </c:yVal>
          <c:smooth val="0"/>
          <c:extLst>
            <c:ext xmlns:c16="http://schemas.microsoft.com/office/drawing/2014/chart" uri="{C3380CC4-5D6E-409C-BE32-E72D297353CC}">
              <c16:uniqueId val="{00000002-67F0-443B-B184-7C51A4BACF4E}"/>
            </c:ext>
          </c:extLst>
        </c:ser>
        <c:ser>
          <c:idx val="3"/>
          <c:order val="3"/>
          <c:tx>
            <c:v>Gain/Loss - hypothetical</c:v>
          </c:tx>
          <c:spPr>
            <a:ln w="25400" cap="rnd">
              <a:noFill/>
              <a:round/>
            </a:ln>
            <a:effectLst/>
          </c:spPr>
          <c:marker>
            <c:symbol val="x"/>
            <c:size val="5"/>
            <c:spPr>
              <a:noFill/>
              <a:ln w="9525">
                <a:solidFill>
                  <a:srgbClr val="FB264E"/>
                </a:solidFill>
              </a:ln>
              <a:effectLst/>
            </c:spPr>
          </c:marker>
          <c:xVal>
            <c:numLit>
              <c:formatCode>m/d/yyyy</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xVal>
          <c:yVal>
            <c:numLit>
              <c:formatCode>_ * #,##0_ ;_ * \-#,##0_ ;_ * "-"??_ ;_ @_ </c:formatCode>
              <c:ptCount val="241"/>
              <c:pt idx="0">
                <c:v>2213344.38</c:v>
              </c:pt>
              <c:pt idx="1">
                <c:v>-6255606.5099999998</c:v>
              </c:pt>
              <c:pt idx="2">
                <c:v>-3316541.8</c:v>
              </c:pt>
              <c:pt idx="3">
                <c:v>-3467234.93</c:v>
              </c:pt>
              <c:pt idx="4">
                <c:v>-5486292.8200000003</c:v>
              </c:pt>
              <c:pt idx="5">
                <c:v>-2629591.48</c:v>
              </c:pt>
              <c:pt idx="6">
                <c:v>-2454295.06</c:v>
              </c:pt>
              <c:pt idx="7">
                <c:v>-4592495.62</c:v>
              </c:pt>
              <c:pt idx="8">
                <c:v>-8443799.6300000008</c:v>
              </c:pt>
              <c:pt idx="9">
                <c:v>-5800435.6600000001</c:v>
              </c:pt>
              <c:pt idx="10">
                <c:v>779615.16</c:v>
              </c:pt>
              <c:pt idx="11">
                <c:v>-1080165.23</c:v>
              </c:pt>
              <c:pt idx="12">
                <c:v>-1941150.7</c:v>
              </c:pt>
              <c:pt idx="13">
                <c:v>-4471639.97</c:v>
              </c:pt>
              <c:pt idx="14">
                <c:v>5899354.4500000002</c:v>
              </c:pt>
              <c:pt idx="15">
                <c:v>-12467000.550000001</c:v>
              </c:pt>
              <c:pt idx="16">
                <c:v>8927536.8399999999</c:v>
              </c:pt>
              <c:pt idx="17">
                <c:v>4535409.01</c:v>
              </c:pt>
              <c:pt idx="18">
                <c:v>7681252.5300000003</c:v>
              </c:pt>
              <c:pt idx="19">
                <c:v>5838357.2199999997</c:v>
              </c:pt>
              <c:pt idx="20">
                <c:v>-2746230.04</c:v>
              </c:pt>
              <c:pt idx="21">
                <c:v>2338794.0699999998</c:v>
              </c:pt>
              <c:pt idx="22">
                <c:v>-8314594.4000000004</c:v>
              </c:pt>
              <c:pt idx="23">
                <c:v>-5960492.3799999999</c:v>
              </c:pt>
              <c:pt idx="24">
                <c:v>-6263712.9800000004</c:v>
              </c:pt>
              <c:pt idx="25">
                <c:v>4118147.78</c:v>
              </c:pt>
              <c:pt idx="26">
                <c:v>-9571790.8399999999</c:v>
              </c:pt>
              <c:pt idx="27">
                <c:v>-8691210.1699999999</c:v>
              </c:pt>
              <c:pt idx="28">
                <c:v>-6273702.1600000001</c:v>
              </c:pt>
              <c:pt idx="29">
                <c:v>986431.77</c:v>
              </c:pt>
              <c:pt idx="30">
                <c:v>-7738090.46</c:v>
              </c:pt>
              <c:pt idx="31">
                <c:v>-7048033.0199999996</c:v>
              </c:pt>
              <c:pt idx="32">
                <c:v>5780254.96</c:v>
              </c:pt>
              <c:pt idx="33">
                <c:v>-544245.55000000005</c:v>
              </c:pt>
              <c:pt idx="34">
                <c:v>5164674.5</c:v>
              </c:pt>
              <c:pt idx="35">
                <c:v>-2156036.39</c:v>
              </c:pt>
              <c:pt idx="36">
                <c:v>-5449691.6799999997</c:v>
              </c:pt>
              <c:pt idx="37">
                <c:v>-10784147.83</c:v>
              </c:pt>
              <c:pt idx="38">
                <c:v>-1421810.15</c:v>
              </c:pt>
              <c:pt idx="39">
                <c:v>-664350.37</c:v>
              </c:pt>
              <c:pt idx="40">
                <c:v>-6225707.8700000001</c:v>
              </c:pt>
              <c:pt idx="41">
                <c:v>2855725.85</c:v>
              </c:pt>
              <c:pt idx="42">
                <c:v>-910087.07</c:v>
              </c:pt>
              <c:pt idx="43">
                <c:v>-1346443.35</c:v>
              </c:pt>
              <c:pt idx="44">
                <c:v>-499723.95</c:v>
              </c:pt>
              <c:pt idx="45">
                <c:v>5766545.5499999998</c:v>
              </c:pt>
              <c:pt idx="46">
                <c:v>7581534.4400000004</c:v>
              </c:pt>
              <c:pt idx="47">
                <c:v>3142336.75</c:v>
              </c:pt>
              <c:pt idx="48">
                <c:v>-4910689.0599999996</c:v>
              </c:pt>
              <c:pt idx="49">
                <c:v>1540779.64</c:v>
              </c:pt>
              <c:pt idx="50">
                <c:v>9899242.1999999993</c:v>
              </c:pt>
              <c:pt idx="51">
                <c:v>4753735.42</c:v>
              </c:pt>
              <c:pt idx="52">
                <c:v>-561561.06999999995</c:v>
              </c:pt>
              <c:pt idx="53">
                <c:v>-1382928.15</c:v>
              </c:pt>
              <c:pt idx="54">
                <c:v>1457048.32</c:v>
              </c:pt>
              <c:pt idx="55">
                <c:v>9176433.2799999993</c:v>
              </c:pt>
              <c:pt idx="56">
                <c:v>4533683.2</c:v>
              </c:pt>
              <c:pt idx="57">
                <c:v>197043.25</c:v>
              </c:pt>
              <c:pt idx="58">
                <c:v>-2003054.46</c:v>
              </c:pt>
              <c:pt idx="59">
                <c:v>3029896.06</c:v>
              </c:pt>
              <c:pt idx="60">
                <c:v>5354672.2300000004</c:v>
              </c:pt>
              <c:pt idx="61">
                <c:v>551679.98</c:v>
              </c:pt>
              <c:pt idx="62">
                <c:v>-1472953.55</c:v>
              </c:pt>
              <c:pt idx="63">
                <c:v>741098.93</c:v>
              </c:pt>
              <c:pt idx="64">
                <c:v>18384706.449999999</c:v>
              </c:pt>
              <c:pt idx="73">
                <c:v>-6273100.2000000002</c:v>
              </c:pt>
              <c:pt idx="74">
                <c:v>602065.6</c:v>
              </c:pt>
              <c:pt idx="75">
                <c:v>2992649.19</c:v>
              </c:pt>
              <c:pt idx="76">
                <c:v>-5101479.21</c:v>
              </c:pt>
              <c:pt idx="77">
                <c:v>-5990978.6799999997</c:v>
              </c:pt>
              <c:pt idx="78">
                <c:v>-3475972.28</c:v>
              </c:pt>
              <c:pt idx="79">
                <c:v>-8212522.3799999999</c:v>
              </c:pt>
              <c:pt idx="80">
                <c:v>5061616.2300000004</c:v>
              </c:pt>
              <c:pt idx="81">
                <c:v>6495420.2699999996</c:v>
              </c:pt>
              <c:pt idx="82">
                <c:v>-6239713.3200000003</c:v>
              </c:pt>
              <c:pt idx="83">
                <c:v>17394594.050000001</c:v>
              </c:pt>
              <c:pt idx="84">
                <c:v>-7015919.4500000002</c:v>
              </c:pt>
              <c:pt idx="86">
                <c:v>-6132058.0599999996</c:v>
              </c:pt>
              <c:pt idx="87">
                <c:v>-6238708.5800000001</c:v>
              </c:pt>
              <c:pt idx="88">
                <c:v>1541500.91</c:v>
              </c:pt>
              <c:pt idx="89">
                <c:v>-3225336.85</c:v>
              </c:pt>
              <c:pt idx="90">
                <c:v>-8935309.5500000007</c:v>
              </c:pt>
              <c:pt idx="91">
                <c:v>3275185.43</c:v>
              </c:pt>
              <c:pt idx="92">
                <c:v>3042906.01</c:v>
              </c:pt>
              <c:pt idx="93">
                <c:v>-152019.84</c:v>
              </c:pt>
              <c:pt idx="94">
                <c:v>-9075510.25</c:v>
              </c:pt>
              <c:pt idx="95">
                <c:v>7105429.5499999998</c:v>
              </c:pt>
              <c:pt idx="96">
                <c:v>-9309659.9299999997</c:v>
              </c:pt>
              <c:pt idx="97">
                <c:v>-504825.2</c:v>
              </c:pt>
              <c:pt idx="98">
                <c:v>1188602.78</c:v>
              </c:pt>
              <c:pt idx="99">
                <c:v>-3963867.73</c:v>
              </c:pt>
              <c:pt idx="100">
                <c:v>3461223.28</c:v>
              </c:pt>
              <c:pt idx="101">
                <c:v>-6704217.96</c:v>
              </c:pt>
              <c:pt idx="102">
                <c:v>1571632.34</c:v>
              </c:pt>
              <c:pt idx="103">
                <c:v>8906509.1699999999</c:v>
              </c:pt>
              <c:pt idx="104">
                <c:v>-2518060.56</c:v>
              </c:pt>
              <c:pt idx="105">
                <c:v>-5281314.76</c:v>
              </c:pt>
              <c:pt idx="106">
                <c:v>234480.99</c:v>
              </c:pt>
              <c:pt idx="107">
                <c:v>-91085.55</c:v>
              </c:pt>
              <c:pt idx="108">
                <c:v>-3267805.3</c:v>
              </c:pt>
              <c:pt idx="109">
                <c:v>-3187876.9</c:v>
              </c:pt>
              <c:pt idx="110">
                <c:v>1963879.67</c:v>
              </c:pt>
              <c:pt idx="111">
                <c:v>-2016296.73</c:v>
              </c:pt>
              <c:pt idx="112">
                <c:v>6601218.8499999996</c:v>
              </c:pt>
              <c:pt idx="113">
                <c:v>1621187.52</c:v>
              </c:pt>
              <c:pt idx="114">
                <c:v>-5213284.3099999996</c:v>
              </c:pt>
              <c:pt idx="115">
                <c:v>-5264683.49</c:v>
              </c:pt>
              <c:pt idx="116">
                <c:v>10947081.24</c:v>
              </c:pt>
              <c:pt idx="117">
                <c:v>-2096475.11</c:v>
              </c:pt>
              <c:pt idx="118">
                <c:v>-2084449.62</c:v>
              </c:pt>
              <c:pt idx="119">
                <c:v>2833648.06</c:v>
              </c:pt>
              <c:pt idx="120">
                <c:v>1221406.56</c:v>
              </c:pt>
              <c:pt idx="121">
                <c:v>-1678897.59</c:v>
              </c:pt>
              <c:pt idx="122">
                <c:v>10331242.960000001</c:v>
              </c:pt>
              <c:pt idx="123">
                <c:v>-4980937.24</c:v>
              </c:pt>
              <c:pt idx="124">
                <c:v>54546.83</c:v>
              </c:pt>
              <c:pt idx="125">
                <c:v>169095.39</c:v>
              </c:pt>
              <c:pt idx="126">
                <c:v>10954412.119999999</c:v>
              </c:pt>
              <c:pt idx="127">
                <c:v>4772241.2300000004</c:v>
              </c:pt>
              <c:pt idx="128">
                <c:v>5872067.8399999999</c:v>
              </c:pt>
              <c:pt idx="129">
                <c:v>-2365008.81</c:v>
              </c:pt>
              <c:pt idx="130">
                <c:v>-10677432.119675701</c:v>
              </c:pt>
              <c:pt idx="131">
                <c:v>5966767.3720726147</c:v>
              </c:pt>
              <c:pt idx="132">
                <c:v>10749982.325368648</c:v>
              </c:pt>
              <c:pt idx="133">
                <c:v>-7344150.8260050658</c:v>
              </c:pt>
              <c:pt idx="134">
                <c:v>-9470774.9575075246</c:v>
              </c:pt>
              <c:pt idx="135">
                <c:v>11873854.336211834</c:v>
              </c:pt>
              <c:pt idx="136">
                <c:v>4015367.4997918811</c:v>
              </c:pt>
              <c:pt idx="137">
                <c:v>5805735.224965483</c:v>
              </c:pt>
              <c:pt idx="138">
                <c:v>-6558307.7312841062</c:v>
              </c:pt>
              <c:pt idx="139">
                <c:v>2469846.7649270031</c:v>
              </c:pt>
              <c:pt idx="140">
                <c:v>-2965342.4175105793</c:v>
              </c:pt>
              <c:pt idx="141">
                <c:v>-5777212.3419121429</c:v>
              </c:pt>
              <c:pt idx="142">
                <c:v>8393714.9258659855</c:v>
              </c:pt>
              <c:pt idx="143">
                <c:v>-2163458.2626933823</c:v>
              </c:pt>
              <c:pt idx="144">
                <c:v>3730604.826237198</c:v>
              </c:pt>
              <c:pt idx="145">
                <c:v>-7380592.944083997</c:v>
              </c:pt>
              <c:pt idx="146">
                <c:v>-6011047.1095118811</c:v>
              </c:pt>
              <c:pt idx="147">
                <c:v>7656067.522258413</c:v>
              </c:pt>
              <c:pt idx="148">
                <c:v>-1450793.205313446</c:v>
              </c:pt>
              <c:pt idx="149">
                <c:v>-6210204.9243925335</c:v>
              </c:pt>
              <c:pt idx="150">
                <c:v>2699917.0563835087</c:v>
              </c:pt>
              <c:pt idx="151">
                <c:v>-5526183.5674292864</c:v>
              </c:pt>
              <c:pt idx="152">
                <c:v>8998159.7942833938</c:v>
              </c:pt>
              <c:pt idx="153">
                <c:v>1224772.8887638771</c:v>
              </c:pt>
              <c:pt idx="154">
                <c:v>-707842.44417200773</c:v>
              </c:pt>
              <c:pt idx="155">
                <c:v>-1199449.8008022939</c:v>
              </c:pt>
              <c:pt idx="156">
                <c:v>2974762.6106051593</c:v>
              </c:pt>
              <c:pt idx="157">
                <c:v>4289669.0474830065</c:v>
              </c:pt>
              <c:pt idx="158">
                <c:v>3219545.0507862368</c:v>
              </c:pt>
              <c:pt idx="159">
                <c:v>10193538.967084041</c:v>
              </c:pt>
              <c:pt idx="160">
                <c:v>4445223.1000019908</c:v>
              </c:pt>
              <c:pt idx="161">
                <c:v>-5986709.6480285535</c:v>
              </c:pt>
              <c:pt idx="162">
                <c:v>-1836694.1173620331</c:v>
              </c:pt>
              <c:pt idx="163">
                <c:v>-15344946.348060831</c:v>
              </c:pt>
              <c:pt idx="164">
                <c:v>-22221456.487814382</c:v>
              </c:pt>
              <c:pt idx="165">
                <c:v>-3927499.8029220514</c:v>
              </c:pt>
              <c:pt idx="166">
                <c:v>-255001.40221306687</c:v>
              </c:pt>
              <c:pt idx="167">
                <c:v>-4610900.4815441249</c:v>
              </c:pt>
              <c:pt idx="168">
                <c:v>-4684000.7513891663</c:v>
              </c:pt>
              <c:pt idx="169">
                <c:v>-4528664.8510380639</c:v>
              </c:pt>
              <c:pt idx="170">
                <c:v>5602025.2944168793</c:v>
              </c:pt>
              <c:pt idx="171">
                <c:v>4063636.8673711182</c:v>
              </c:pt>
              <c:pt idx="172">
                <c:v>3857718.4994475506</c:v>
              </c:pt>
              <c:pt idx="173">
                <c:v>9739810.7804502882</c:v>
              </c:pt>
              <c:pt idx="174">
                <c:v>-7054873.2314017862</c:v>
              </c:pt>
              <c:pt idx="175">
                <c:v>6659886.8138418542</c:v>
              </c:pt>
              <c:pt idx="176">
                <c:v>-2196360.422580271</c:v>
              </c:pt>
              <c:pt idx="177">
                <c:v>2256363.2342386264</c:v>
              </c:pt>
              <c:pt idx="178">
                <c:v>7322573.9522123234</c:v>
              </c:pt>
              <c:pt idx="179">
                <c:v>3542406.2418432906</c:v>
              </c:pt>
              <c:pt idx="180">
                <c:v>1605030.6473440018</c:v>
              </c:pt>
              <c:pt idx="181">
                <c:v>-5759175.0497341221</c:v>
              </c:pt>
              <c:pt idx="182">
                <c:v>-7031986.1260981942</c:v>
              </c:pt>
              <c:pt idx="183">
                <c:v>-6442513.3717500642</c:v>
              </c:pt>
              <c:pt idx="184">
                <c:v>-6952499.5970495017</c:v>
              </c:pt>
              <c:pt idx="185">
                <c:v>2576459.7813336058</c:v>
              </c:pt>
              <c:pt idx="186">
                <c:v>1962093.1163979862</c:v>
              </c:pt>
              <c:pt idx="187">
                <c:v>-2845512.0791930826</c:v>
              </c:pt>
              <c:pt idx="188">
                <c:v>7343739.1346588926</c:v>
              </c:pt>
              <c:pt idx="189">
                <c:v>4825660.5404239893</c:v>
              </c:pt>
              <c:pt idx="190">
                <c:v>-7795746.6521763196</c:v>
              </c:pt>
              <c:pt idx="191">
                <c:v>11046683.619367857</c:v>
              </c:pt>
              <c:pt idx="192">
                <c:v>1332506.8207703251</c:v>
              </c:pt>
              <c:pt idx="193">
                <c:v>-4368722.807201853</c:v>
              </c:pt>
              <c:pt idx="194">
                <c:v>-4690835.9502113648</c:v>
              </c:pt>
              <c:pt idx="195">
                <c:v>2592729.8371744594</c:v>
              </c:pt>
              <c:pt idx="196">
                <c:v>-4874517.0231529241</c:v>
              </c:pt>
              <c:pt idx="197">
                <c:v>-1557918.4200527468</c:v>
              </c:pt>
              <c:pt idx="198">
                <c:v>-7881477.0055249454</c:v>
              </c:pt>
              <c:pt idx="199">
                <c:v>615201.17263258074</c:v>
              </c:pt>
              <c:pt idx="200">
                <c:v>1282799.641918269</c:v>
              </c:pt>
              <c:pt idx="201">
                <c:v>-658682.06880715187</c:v>
              </c:pt>
              <c:pt idx="202">
                <c:v>4379344.7530962452</c:v>
              </c:pt>
              <c:pt idx="203">
                <c:v>-5211655.6737457728</c:v>
              </c:pt>
              <c:pt idx="204">
                <c:v>4284896.3109534755</c:v>
              </c:pt>
              <c:pt idx="205">
                <c:v>78971.257000862024</c:v>
              </c:pt>
              <c:pt idx="206">
                <c:v>4589651.4288206724</c:v>
              </c:pt>
              <c:pt idx="207">
                <c:v>9779601.6884323005</c:v>
              </c:pt>
              <c:pt idx="208">
                <c:v>-6203808.6296061547</c:v>
              </c:pt>
              <c:pt idx="209">
                <c:v>-981197.48611437879</c:v>
              </c:pt>
              <c:pt idx="210">
                <c:v>-4976416.8344470616</c:v>
              </c:pt>
              <c:pt idx="211">
                <c:v>32098.83147542931</c:v>
              </c:pt>
              <c:pt idx="212">
                <c:v>9435935.0334242806</c:v>
              </c:pt>
              <c:pt idx="213">
                <c:v>-2277455.7881989279</c:v>
              </c:pt>
              <c:pt idx="214">
                <c:v>4116279.1942945421</c:v>
              </c:pt>
              <c:pt idx="215">
                <c:v>6840991.5924755065</c:v>
              </c:pt>
              <c:pt idx="216">
                <c:v>-4059513.9003088139</c:v>
              </c:pt>
              <c:pt idx="217">
                <c:v>3723906.2971961549</c:v>
              </c:pt>
              <c:pt idx="218">
                <c:v>342474.91079745366</c:v>
              </c:pt>
              <c:pt idx="219">
                <c:v>2031464.870330126</c:v>
              </c:pt>
              <c:pt idx="220">
                <c:v>-423641.24788500031</c:v>
              </c:pt>
              <c:pt idx="221">
                <c:v>130761.25095211898</c:v>
              </c:pt>
              <c:pt idx="222">
                <c:v>5121758.6814645901</c:v>
              </c:pt>
              <c:pt idx="223">
                <c:v>-4229348.6293392554</c:v>
              </c:pt>
              <c:pt idx="224">
                <c:v>-3931754.9229912469</c:v>
              </c:pt>
              <c:pt idx="225">
                <c:v>10950243.379052145</c:v>
              </c:pt>
              <c:pt idx="226">
                <c:v>4186567.7663781126</c:v>
              </c:pt>
              <c:pt idx="227">
                <c:v>9058445.4871557448</c:v>
              </c:pt>
              <c:pt idx="228">
                <c:v>-14563871.529181119</c:v>
              </c:pt>
              <c:pt idx="229">
                <c:v>-2465712.4573838613</c:v>
              </c:pt>
              <c:pt idx="230">
                <c:v>-8823647.3668575604</c:v>
              </c:pt>
              <c:pt idx="231">
                <c:v>-4169804.0401041522</c:v>
              </c:pt>
              <c:pt idx="232">
                <c:v>-1201445.9373304036</c:v>
              </c:pt>
              <c:pt idx="233">
                <c:v>-2532090.7846316057</c:v>
              </c:pt>
              <c:pt idx="234">
                <c:v>-4647377.9157765424</c:v>
              </c:pt>
              <c:pt idx="235">
                <c:v>3102650.7901536776</c:v>
              </c:pt>
              <c:pt idx="236">
                <c:v>7262643.2338149352</c:v>
              </c:pt>
              <c:pt idx="237">
                <c:v>6310766.6810804261</c:v>
              </c:pt>
              <c:pt idx="238">
                <c:v>-2780260.5475132526</c:v>
              </c:pt>
              <c:pt idx="239">
                <c:v>31841.193767683752</c:v>
              </c:pt>
              <c:pt idx="240">
                <c:v>5192658.8751085559</c:v>
              </c:pt>
            </c:numLit>
          </c:yVal>
          <c:smooth val="0"/>
          <c:extLst>
            <c:ext xmlns:c16="http://schemas.microsoft.com/office/drawing/2014/chart" uri="{C3380CC4-5D6E-409C-BE32-E72D297353CC}">
              <c16:uniqueId val="{00000003-67F0-443B-B184-7C51A4BACF4E}"/>
            </c:ext>
          </c:extLst>
        </c:ser>
        <c:dLbls>
          <c:showLegendKey val="0"/>
          <c:showVal val="0"/>
          <c:showCatName val="0"/>
          <c:showSerName val="0"/>
          <c:showPercent val="0"/>
          <c:showBubbleSize val="0"/>
        </c:dLbls>
        <c:axId val="883464352"/>
        <c:axId val="883471896"/>
      </c:scatter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Offset val="100"/>
        <c:baseTimeUnit val="days"/>
        <c:majorUnit val="1"/>
        <c:majorTimeUnit val="months"/>
      </c:dateAx>
      <c:valAx>
        <c:axId val="883471896"/>
        <c:scaling>
          <c:orientation val="minMax"/>
          <c:max val="50000000"/>
          <c:min val="-3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2942412838566608"/>
          <c:y val="2.502654475741041E-2"/>
          <c:w val="0.79705472152719858"/>
          <c:h val="0.13891335636154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17</xdr:row>
      <xdr:rowOff>76200</xdr:rowOff>
    </xdr:from>
    <xdr:to>
      <xdr:col>7</xdr:col>
      <xdr:colOff>169500</xdr:colOff>
      <xdr:row>30</xdr:row>
      <xdr:rowOff>119700</xdr:rowOff>
    </xdr:to>
    <xdr:graphicFrame macro="">
      <xdr:nvGraphicFramePr>
        <xdr:cNvPr id="4"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2</xdr:row>
      <xdr:rowOff>142875</xdr:rowOff>
    </xdr:from>
    <xdr:to>
      <xdr:col>7</xdr:col>
      <xdr:colOff>159975</xdr:colOff>
      <xdr:row>15</xdr:row>
      <xdr:rowOff>176850</xdr:rowOff>
    </xdr:to>
    <xdr:graphicFrame macro="">
      <xdr:nvGraphicFramePr>
        <xdr:cNvPr id="5"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refreshError="1"/>
      <sheetData sheetId="1" refreshError="1"/>
      <sheetData sheetId="2" refreshError="1"/>
      <sheetData sheetId="3" refreshError="1">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40"/>
  <sheetViews>
    <sheetView showGridLines="0" tabSelected="1" zoomScaleNormal="100" zoomScaleSheetLayoutView="100" workbookViewId="0"/>
  </sheetViews>
  <sheetFormatPr defaultColWidth="9.109375" defaultRowHeight="13.8" x14ac:dyDescent="0.25"/>
  <cols>
    <col min="1" max="1" width="98.33203125" style="35" customWidth="1"/>
    <col min="2" max="3" width="9.109375" style="35"/>
    <col min="4" max="4" width="6.5546875" style="35" customWidth="1"/>
    <col min="5" max="5" width="19.44140625" style="35" customWidth="1"/>
    <col min="6" max="16384" width="9.109375" style="35"/>
  </cols>
  <sheetData>
    <row r="1" spans="1:4" ht="30" x14ac:dyDescent="0.5">
      <c r="A1" s="340" t="s">
        <v>606</v>
      </c>
    </row>
    <row r="2" spans="1:4" x14ac:dyDescent="0.25">
      <c r="A2" s="341" t="s">
        <v>668</v>
      </c>
      <c r="D2" s="35" t="s">
        <v>201</v>
      </c>
    </row>
    <row r="3" spans="1:4" x14ac:dyDescent="0.25">
      <c r="A3" s="1" t="s">
        <v>891</v>
      </c>
    </row>
    <row r="4" spans="1:4" x14ac:dyDescent="0.25">
      <c r="A4" s="337" t="s">
        <v>0</v>
      </c>
    </row>
    <row r="5" spans="1:4" x14ac:dyDescent="0.25">
      <c r="A5" s="337" t="s">
        <v>144</v>
      </c>
    </row>
    <row r="6" spans="1:4" x14ac:dyDescent="0.25">
      <c r="A6" s="337" t="s">
        <v>577</v>
      </c>
    </row>
    <row r="7" spans="1:4" x14ac:dyDescent="0.25">
      <c r="A7" s="337" t="s">
        <v>670</v>
      </c>
    </row>
    <row r="8" spans="1:4" x14ac:dyDescent="0.25">
      <c r="A8" s="338" t="s">
        <v>570</v>
      </c>
    </row>
    <row r="9" spans="1:4" x14ac:dyDescent="0.25">
      <c r="A9" s="337" t="s">
        <v>578</v>
      </c>
    </row>
    <row r="10" spans="1:4" x14ac:dyDescent="0.25">
      <c r="A10" s="337" t="s">
        <v>579</v>
      </c>
    </row>
    <row r="11" spans="1:4" x14ac:dyDescent="0.25">
      <c r="A11" s="337" t="s">
        <v>580</v>
      </c>
    </row>
    <row r="12" spans="1:4" x14ac:dyDescent="0.25">
      <c r="A12" s="337" t="s">
        <v>581</v>
      </c>
    </row>
    <row r="13" spans="1:4" x14ac:dyDescent="0.25">
      <c r="A13" s="337" t="s">
        <v>582</v>
      </c>
    </row>
    <row r="14" spans="1:4" x14ac:dyDescent="0.25">
      <c r="A14" s="337" t="s">
        <v>583</v>
      </c>
    </row>
    <row r="15" spans="1:4" x14ac:dyDescent="0.25">
      <c r="A15" s="337" t="s">
        <v>584</v>
      </c>
    </row>
    <row r="16" spans="1:4" x14ac:dyDescent="0.25">
      <c r="A16" s="337" t="s">
        <v>585</v>
      </c>
    </row>
    <row r="17" spans="1:2" x14ac:dyDescent="0.25">
      <c r="A17" s="337" t="s">
        <v>896</v>
      </c>
    </row>
    <row r="18" spans="1:2" x14ac:dyDescent="0.25">
      <c r="A18" s="337" t="s">
        <v>586</v>
      </c>
    </row>
    <row r="19" spans="1:2" x14ac:dyDescent="0.25">
      <c r="A19" s="337" t="s">
        <v>587</v>
      </c>
    </row>
    <row r="20" spans="1:2" x14ac:dyDescent="0.25">
      <c r="A20" s="337" t="s">
        <v>588</v>
      </c>
    </row>
    <row r="21" spans="1:2" x14ac:dyDescent="0.25">
      <c r="A21" s="337" t="s">
        <v>589</v>
      </c>
    </row>
    <row r="22" spans="1:2" x14ac:dyDescent="0.25">
      <c r="A22" s="337" t="s">
        <v>631</v>
      </c>
      <c r="B22" s="96"/>
    </row>
    <row r="23" spans="1:2" x14ac:dyDescent="0.25">
      <c r="A23" s="337" t="s">
        <v>590</v>
      </c>
    </row>
    <row r="24" spans="1:2" x14ac:dyDescent="0.25">
      <c r="A24" s="337" t="s">
        <v>591</v>
      </c>
    </row>
    <row r="25" spans="1:2" x14ac:dyDescent="0.25">
      <c r="A25" s="158" t="s">
        <v>571</v>
      </c>
    </row>
    <row r="26" spans="1:2" x14ac:dyDescent="0.25">
      <c r="A26" s="337" t="s">
        <v>592</v>
      </c>
    </row>
    <row r="27" spans="1:2" x14ac:dyDescent="0.25">
      <c r="A27" s="337" t="s">
        <v>593</v>
      </c>
    </row>
    <row r="28" spans="1:2" x14ac:dyDescent="0.25">
      <c r="A28" s="337" t="s">
        <v>594</v>
      </c>
    </row>
    <row r="29" spans="1:2" x14ac:dyDescent="0.25">
      <c r="A29" s="337" t="s">
        <v>595</v>
      </c>
    </row>
    <row r="30" spans="1:2" x14ac:dyDescent="0.25">
      <c r="A30" s="337" t="s">
        <v>610</v>
      </c>
      <c r="B30" s="96"/>
    </row>
    <row r="31" spans="1:2" x14ac:dyDescent="0.25">
      <c r="A31" s="337" t="s">
        <v>596</v>
      </c>
    </row>
    <row r="32" spans="1:2" x14ac:dyDescent="0.25">
      <c r="A32" s="337" t="s">
        <v>597</v>
      </c>
    </row>
    <row r="33" spans="1:1" x14ac:dyDescent="0.25">
      <c r="A33" s="337" t="s">
        <v>598</v>
      </c>
    </row>
    <row r="34" spans="1:1" x14ac:dyDescent="0.25">
      <c r="A34" s="337" t="s">
        <v>599</v>
      </c>
    </row>
    <row r="35" spans="1:1" x14ac:dyDescent="0.25">
      <c r="A35" s="339" t="s">
        <v>600</v>
      </c>
    </row>
    <row r="36" spans="1:1" x14ac:dyDescent="0.25">
      <c r="A36" s="337" t="s">
        <v>601</v>
      </c>
    </row>
    <row r="37" spans="1:1" x14ac:dyDescent="0.25">
      <c r="A37" s="337" t="s">
        <v>602</v>
      </c>
    </row>
    <row r="38" spans="1:1" x14ac:dyDescent="0.25">
      <c r="A38" s="337" t="s">
        <v>603</v>
      </c>
    </row>
    <row r="39" spans="1:1" x14ac:dyDescent="0.25">
      <c r="A39" s="337" t="s">
        <v>605</v>
      </c>
    </row>
    <row r="40" spans="1:1" x14ac:dyDescent="0.25">
      <c r="A40" s="337" t="s">
        <v>604</v>
      </c>
    </row>
  </sheetData>
  <hyperlinks>
    <hyperlink ref="A4" location="'1'!A1" display="Transitional own funds "/>
    <hyperlink ref="A5" location="'2'!A1" display="CRR leverage ratio "/>
    <hyperlink ref="A9" location="'7'!A1" display="IRB (specialised lending and equities) (EU CR10)"/>
    <hyperlink ref="A10" location="'8'!A1" display="Non-deducted participations in insurance undertakings (EU INS1 )"/>
    <hyperlink ref="A11" location="'9'!A1" display="Total and average net amount of exposures (EU CRB-B)"/>
    <hyperlink ref="A12" location="'13'!A1" display="Credit quality of exposures by exposure class and instrument (EU CR1-A)"/>
    <hyperlink ref="A13" location="'14'!A1" display="Credit quality of exposures by industry or counterparty types (EU CR1-B)"/>
    <hyperlink ref="A14" location="'15'!A1" display="Credit quality of exposures by geography (EU CR1-C)"/>
    <hyperlink ref="A15" location="'16'!A1" display="Ageing of past-due exposures (EU CR1-D)"/>
    <hyperlink ref="A16" location="'17'!A1" display="Non-performing and forborne exposures (EU CR1-E)"/>
    <hyperlink ref="A17" location="'18'!A1" display="Changes in the stock of general and specific credit risk adjustments (EU CR2-A)"/>
    <hyperlink ref="A18" location="'19'!A1" display="Changes in the stock of defaulted and impaired loans and debt securities (EU CR2-B)"/>
    <hyperlink ref="A19" location="'20'!A1" display="CRM techniques – Overview (EU CR3)"/>
    <hyperlink ref="A20" location="'21'!A1" display="Standardised approach – Credit risk exposure and CRM effects (EU CR4)"/>
    <hyperlink ref="A21" location="'22'!A1" display="Standardised approach (EU CR5)"/>
    <hyperlink ref="A22" location="'23'!A1" display="IRB approach – Credit risk exposures by exposure class and PD range - Retail (EU CR6)"/>
    <hyperlink ref="A24" location="'25'!A1" display="RWA flow statements of credit risk exposures under the IRB approach (EU CR8)"/>
    <hyperlink ref="A26" location="'27'!A1" display="Analysis of CCR exposure by approach (EU CCR1)"/>
    <hyperlink ref="A27" location="'28'!A1" display="CVA capital charge (EU CCR2)"/>
    <hyperlink ref="A28" location="'29'!A1" display="Exposures to CCPs (EU CCR8)"/>
    <hyperlink ref="A29" location="'30'!A1" display="Standardised approach – CCR exposures by regulatory portfolio and risk (EU CCR3)"/>
    <hyperlink ref="A30" location="'31'!A1" display="IRB approach – CCR exposures by portfolio and PD scale - (EU CCR4)"/>
    <hyperlink ref="A31" location="'32'!A1" display="RWA flow statements of CCR exposures under the IMM (EU CCR7)"/>
    <hyperlink ref="A32" location="'33'!A1" display="Impact of netting and collateral held on exposure values (EU CCR5-A)"/>
    <hyperlink ref="A33" location="'34'!A1" display="Composition of collateral for exposures to CCR (EU CCR5-B)"/>
    <hyperlink ref="A34" location="'35'!A1" display="Credit derivatives exposures (EU CCR6)"/>
    <hyperlink ref="A36" location="'36'!A1" display="Market risk under the standardised approach (EU MR1)"/>
    <hyperlink ref="A37" location="'37'!A1" display="Market risk under the IMA (EU MR2-A)"/>
    <hyperlink ref="A38" location="'38'!A1" display="RWA flow statements of market risk exposures under the IMA (EU MR2-B)"/>
    <hyperlink ref="A39" location="'39'!A1" display="IMA values for trading portfolios (EU MR3)"/>
    <hyperlink ref="A40" location="'40'!A1" display="Comparison of VaR estimates with gains/losses (EU MR4)"/>
    <hyperlink ref="A23" location="'24'!A1" display="IRB approach – Effect on the RWAs of credit derivatives used as CRM techniques (EU CR7)"/>
    <hyperlink ref="A9" location="'5'!A1" display="IRB (specialised lending and equities) (EU CR10)"/>
    <hyperlink ref="A10" location="'6'!A1" display="Non-deducted participations in insurance undertakings (EU INS1 )"/>
    <hyperlink ref="A11" location="'7'!A1" display="Total and average net amount of exposures (EU CRB-B)"/>
    <hyperlink ref="A12" location="'8'!A1" display="Credit quality of exposures by exposure class and instrument (EU CR1-A)"/>
    <hyperlink ref="A13" location="'9'!A1" display="Credit quality of exposures by industry or counterparty types (EU CR1-B)"/>
    <hyperlink ref="A14" location="'10'!A1" display="Credit quality of exposures by geography (EU CR1-C)"/>
    <hyperlink ref="A15" location="'11'!A1" display="Ageing of past-due exposures (EU CR1-D)"/>
    <hyperlink ref="A16" location="'12'!A1" display="Non-performing and forborne exposures (EU CR1-E)"/>
    <hyperlink ref="A17" location="'13'!A1" display="Changes in the stock of general and specific credit risk adjustments (EU CR2-A)"/>
    <hyperlink ref="A18" location="'14'!A1" display="Changes in the stock of defaulted and impaired loans and debt securities (EU CR2-B)"/>
    <hyperlink ref="A19" location="'15'!A1" display="CRM techniques – Overview (EU CR3)"/>
    <hyperlink ref="A20" location="'16'!A1" display="Standardised approach – Credit risk exposure and CRM effects (EU CR4)"/>
    <hyperlink ref="A21" location="'17'!A1" display="Standardised approach (EU CR5)"/>
    <hyperlink ref="A22" location="'18'!A1" display="IRB approach – Credit risk exposures by exposure class and PD range (EU CR6)"/>
    <hyperlink ref="A23" location="'19'!A1" display="IRB approach – Effect on the RWAs of credit derivatives used as CRM techniques (EU CR7)"/>
    <hyperlink ref="A24" location="'20'!A1" display="RWA flow statements of credit risk exposures under the IRB approach (EU CR8)"/>
    <hyperlink ref="A26" location="'21'!A1" display="Analysis of CCR exposure by approach (EU CCR1)"/>
    <hyperlink ref="A27" location="'22'!A1" display="CVA capital charge (EU CCR2)"/>
    <hyperlink ref="A28" location="'23'!A1" display="Exposures to CCPs (EU CCR8)"/>
    <hyperlink ref="A29" location="'24'!A1" display="Standardised approach – CCR exposures by regulatory portfolio and risk (EU CCR3)"/>
    <hyperlink ref="A30" location="'25'!A1" display="IRB approach – CCR exposures by portfolio and PD scale - (EU CCR4)"/>
    <hyperlink ref="A31" location="'26'!A1" display="RWA flow statements of CCR exposures under the IMM (EU CCR7)"/>
    <hyperlink ref="A33" location="'28'!A1" display="Composition of collateral for exposures to CCR (EU CCR5-B)"/>
    <hyperlink ref="A32" location="'27'!A1" display="Impact of netting and collateral held on exposure values (EU CCR5-A)"/>
    <hyperlink ref="A34" location="'29'!A1" display="Credit derivatives exposures (EU CCR6)"/>
    <hyperlink ref="A36" location="'30'!A1" display="Market risk under the standardised approach (EU MR1)"/>
    <hyperlink ref="A37" location="'31'!A1" display="Market risk under the IMA (EU MR2-A)"/>
    <hyperlink ref="A38" location="'32'!A1" display="RWA flow statements of market risk exposures under the IMA (EU MR2-B)"/>
    <hyperlink ref="A39" location="'33'!A1" display="IMA values for trading portfolios (EU MR3)"/>
    <hyperlink ref="A40" location="'34'!A1" display="Comparison of VaR estimates with gains/losses (EU MR4)"/>
    <hyperlink ref="A7" location="'5'!A1" display="Capital instruments' main features"/>
    <hyperlink ref="A6" location="'6'!A1" display="Overview of RWAs (EU OV1)"/>
    <hyperlink ref="A6" location="'3'!A1" display="Overview of RWAs (EU OV1)"/>
    <hyperlink ref="A7" location="'4'!A1" display="Overview of capital instruments"/>
  </hyperlinks>
  <pageMargins left="0.7" right="0.7" top="0.75" bottom="0.75" header="0.3" footer="0.3"/>
  <pageSetup paperSize="9" fitToHeight="0" orientation="landscape" r:id="rId1"/>
  <rowBreaks count="1" manualBreakCount="1">
    <brk id="24"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68D2DF"/>
    <pageSetUpPr fitToPage="1"/>
  </sheetPr>
  <dimension ref="A1:I56"/>
  <sheetViews>
    <sheetView showGridLines="0" zoomScaleNormal="100" zoomScaleSheetLayoutView="145" workbookViewId="0"/>
  </sheetViews>
  <sheetFormatPr defaultColWidth="9.109375" defaultRowHeight="13.8" x14ac:dyDescent="0.25"/>
  <cols>
    <col min="1" max="1" width="6.109375" style="35" customWidth="1"/>
    <col min="2" max="2" width="25.88671875" style="35" customWidth="1"/>
    <col min="3" max="3" width="18.44140625" style="35" customWidth="1"/>
    <col min="4" max="4" width="18.6640625" style="35" customWidth="1"/>
    <col min="5" max="5" width="10.109375" style="35" customWidth="1"/>
    <col min="6" max="6" width="19.44140625" style="35" customWidth="1"/>
    <col min="7" max="8" width="18.44140625" style="35" customWidth="1"/>
    <col min="9" max="9" width="12.6640625" style="35" customWidth="1"/>
    <col min="10" max="16384" width="9.109375" style="35"/>
  </cols>
  <sheetData>
    <row r="1" spans="1:9" x14ac:dyDescent="0.25">
      <c r="A1" s="160"/>
      <c r="B1" s="160"/>
      <c r="C1" s="160"/>
      <c r="D1" s="160"/>
      <c r="E1" s="160"/>
      <c r="F1" s="160"/>
      <c r="G1" s="160"/>
      <c r="H1" s="160"/>
      <c r="I1" s="160"/>
    </row>
    <row r="2" spans="1:9" x14ac:dyDescent="0.25">
      <c r="A2" s="37" t="s">
        <v>644</v>
      </c>
      <c r="B2" s="121"/>
      <c r="C2" s="121"/>
      <c r="D2" s="121"/>
      <c r="E2" s="121"/>
      <c r="F2" s="121"/>
      <c r="G2" s="121"/>
      <c r="H2" s="122"/>
      <c r="I2" s="123" t="s">
        <v>576</v>
      </c>
    </row>
    <row r="3" spans="1:9" ht="15" customHeight="1" x14ac:dyDescent="0.25">
      <c r="A3" s="382" t="s">
        <v>878</v>
      </c>
      <c r="B3" s="382"/>
      <c r="C3" s="386" t="s">
        <v>254</v>
      </c>
      <c r="D3" s="386"/>
      <c r="E3" s="384" t="s">
        <v>257</v>
      </c>
      <c r="F3" s="384" t="s">
        <v>258</v>
      </c>
      <c r="G3" s="384" t="s">
        <v>259</v>
      </c>
      <c r="H3" s="384" t="s">
        <v>260</v>
      </c>
      <c r="I3" s="250" t="s">
        <v>261</v>
      </c>
    </row>
    <row r="4" spans="1:9" x14ac:dyDescent="0.25">
      <c r="A4" s="381" t="s">
        <v>719</v>
      </c>
      <c r="B4" s="381"/>
      <c r="C4" s="87" t="s">
        <v>255</v>
      </c>
      <c r="D4" s="87" t="s">
        <v>256</v>
      </c>
      <c r="E4" s="385"/>
      <c r="F4" s="385"/>
      <c r="G4" s="385"/>
      <c r="H4" s="385"/>
      <c r="I4" s="87" t="s">
        <v>515</v>
      </c>
    </row>
    <row r="5" spans="1:9" x14ac:dyDescent="0.25">
      <c r="A5" s="192" t="s">
        <v>818</v>
      </c>
      <c r="B5" s="192"/>
      <c r="C5" s="193">
        <v>6085.1664661999994</v>
      </c>
      <c r="D5" s="193">
        <v>680898.34818099998</v>
      </c>
      <c r="E5" s="193">
        <v>1541.8287272200007</v>
      </c>
      <c r="F5" s="193">
        <v>1653.2100020900004</v>
      </c>
      <c r="G5" s="169">
        <v>0</v>
      </c>
      <c r="H5" s="193">
        <v>274.46778542999999</v>
      </c>
      <c r="I5" s="193">
        <v>683788.47591788997</v>
      </c>
    </row>
    <row r="6" spans="1:9" x14ac:dyDescent="0.25">
      <c r="A6" s="192" t="s">
        <v>819</v>
      </c>
      <c r="B6" s="192"/>
      <c r="C6" s="193">
        <v>118.36221732999999</v>
      </c>
      <c r="D6" s="193">
        <v>68213.980702999994</v>
      </c>
      <c r="E6" s="193">
        <v>24.245229399999999</v>
      </c>
      <c r="F6" s="193">
        <v>1.29329893</v>
      </c>
      <c r="G6" s="169">
        <v>0</v>
      </c>
      <c r="H6" s="54">
        <v>0</v>
      </c>
      <c r="I6" s="193">
        <v>68306.804392000005</v>
      </c>
    </row>
    <row r="7" spans="1:9" x14ac:dyDescent="0.25">
      <c r="A7" s="192" t="s">
        <v>820</v>
      </c>
      <c r="B7" s="192"/>
      <c r="C7" s="193">
        <v>348.13207154000003</v>
      </c>
      <c r="D7" s="193">
        <v>9984.9973351000008</v>
      </c>
      <c r="E7" s="193">
        <v>74.516875459999994</v>
      </c>
      <c r="F7" s="193">
        <v>14.402728779999999</v>
      </c>
      <c r="G7" s="169">
        <v>0</v>
      </c>
      <c r="H7" s="193">
        <v>1.97071343</v>
      </c>
      <c r="I7" s="193">
        <v>10244.209802400001</v>
      </c>
    </row>
    <row r="8" spans="1:9" x14ac:dyDescent="0.25">
      <c r="A8" s="192" t="s">
        <v>821</v>
      </c>
      <c r="B8" s="192"/>
      <c r="C8" s="193">
        <v>440.47255429000001</v>
      </c>
      <c r="D8" s="193">
        <v>25345.804048999998</v>
      </c>
      <c r="E8" s="193">
        <v>106.65351159999999</v>
      </c>
      <c r="F8" s="193">
        <v>61.092194749999997</v>
      </c>
      <c r="G8" s="169">
        <v>0</v>
      </c>
      <c r="H8" s="193">
        <v>15.06588167</v>
      </c>
      <c r="I8" s="193">
        <v>25618.530896940003</v>
      </c>
    </row>
    <row r="9" spans="1:9" x14ac:dyDescent="0.25">
      <c r="A9" s="192" t="s">
        <v>822</v>
      </c>
      <c r="B9" s="192"/>
      <c r="C9" s="193">
        <v>559.45564825999998</v>
      </c>
      <c r="D9" s="193">
        <v>13648.59031</v>
      </c>
      <c r="E9" s="193">
        <v>171.80542331000001</v>
      </c>
      <c r="F9" s="193">
        <v>47.913336080000001</v>
      </c>
      <c r="G9" s="169">
        <v>0</v>
      </c>
      <c r="H9" s="193">
        <v>10.843328040000001</v>
      </c>
      <c r="I9" s="193">
        <v>13988.327198870002</v>
      </c>
    </row>
    <row r="10" spans="1:9" x14ac:dyDescent="0.25">
      <c r="A10" s="192" t="s">
        <v>823</v>
      </c>
      <c r="B10" s="192"/>
      <c r="C10" s="193">
        <v>702.78311625000003</v>
      </c>
      <c r="D10" s="193">
        <v>27557.456295</v>
      </c>
      <c r="E10" s="193">
        <v>150.44602227999999</v>
      </c>
      <c r="F10" s="193">
        <v>156.41539609999998</v>
      </c>
      <c r="G10" s="169">
        <v>0</v>
      </c>
      <c r="H10" s="193">
        <v>14.005990990000001</v>
      </c>
      <c r="I10" s="193">
        <v>27953.377992870002</v>
      </c>
    </row>
    <row r="11" spans="1:9" x14ac:dyDescent="0.25">
      <c r="A11" s="192" t="s">
        <v>824</v>
      </c>
      <c r="B11" s="192"/>
      <c r="C11" s="193">
        <v>14.72878351</v>
      </c>
      <c r="D11" s="193">
        <v>18568.227128999999</v>
      </c>
      <c r="E11" s="193">
        <v>8.3451074800000011</v>
      </c>
      <c r="F11" s="193">
        <v>1.79096269</v>
      </c>
      <c r="G11" s="169">
        <v>0</v>
      </c>
      <c r="H11" s="193">
        <v>7.6489819999999986E-2</v>
      </c>
      <c r="I11" s="193">
        <v>18572.819842339999</v>
      </c>
    </row>
    <row r="12" spans="1:9" x14ac:dyDescent="0.25">
      <c r="A12" s="192" t="s">
        <v>825</v>
      </c>
      <c r="B12" s="192"/>
      <c r="C12" s="193">
        <v>595.21968369000001</v>
      </c>
      <c r="D12" s="193">
        <v>40408.212935000003</v>
      </c>
      <c r="E12" s="193">
        <v>261.68345743999998</v>
      </c>
      <c r="F12" s="193">
        <v>53.557059559999999</v>
      </c>
      <c r="G12" s="169">
        <v>0</v>
      </c>
      <c r="H12" s="193">
        <v>19.87442575</v>
      </c>
      <c r="I12" s="193">
        <v>40688.192101690001</v>
      </c>
    </row>
    <row r="13" spans="1:9" x14ac:dyDescent="0.25">
      <c r="A13" s="192" t="s">
        <v>826</v>
      </c>
      <c r="B13" s="192"/>
      <c r="C13" s="193">
        <v>156.19759628999998</v>
      </c>
      <c r="D13" s="193">
        <v>17068.316289999999</v>
      </c>
      <c r="E13" s="193">
        <v>83.980844540000007</v>
      </c>
      <c r="F13" s="193">
        <v>17.68810173</v>
      </c>
      <c r="G13" s="169">
        <v>0</v>
      </c>
      <c r="H13" s="193">
        <v>0.55844715</v>
      </c>
      <c r="I13" s="193">
        <v>17122.844940020001</v>
      </c>
    </row>
    <row r="14" spans="1:9" x14ac:dyDescent="0.25">
      <c r="A14" s="192" t="s">
        <v>827</v>
      </c>
      <c r="B14" s="192"/>
      <c r="C14" s="193">
        <v>1480.0476860000001</v>
      </c>
      <c r="D14" s="193">
        <v>62171.476663000001</v>
      </c>
      <c r="E14" s="193">
        <v>369.902063</v>
      </c>
      <c r="F14" s="193">
        <v>146.31980231999998</v>
      </c>
      <c r="G14" s="169">
        <v>0</v>
      </c>
      <c r="H14" s="193">
        <v>15.9224073</v>
      </c>
      <c r="I14" s="193">
        <v>63135.302483680003</v>
      </c>
    </row>
    <row r="15" spans="1:9" x14ac:dyDescent="0.25">
      <c r="A15" s="192" t="s">
        <v>828</v>
      </c>
      <c r="B15" s="192"/>
      <c r="C15" s="193">
        <v>4702.8062393</v>
      </c>
      <c r="D15" s="193">
        <v>89024.471760999993</v>
      </c>
      <c r="E15" s="193">
        <v>537.03071175000002</v>
      </c>
      <c r="F15" s="193">
        <v>605.34371345</v>
      </c>
      <c r="G15" s="169">
        <v>0</v>
      </c>
      <c r="H15" s="193">
        <v>26.85257837</v>
      </c>
      <c r="I15" s="193">
        <v>92584.903575100005</v>
      </c>
    </row>
    <row r="16" spans="1:9" x14ac:dyDescent="0.25">
      <c r="A16" s="192" t="s">
        <v>829</v>
      </c>
      <c r="B16" s="192"/>
      <c r="C16" s="193">
        <v>171.86458302</v>
      </c>
      <c r="D16" s="193">
        <v>9097.8187796000002</v>
      </c>
      <c r="E16" s="193">
        <v>63.773517599999998</v>
      </c>
      <c r="F16" s="193">
        <v>9.4514547100000001</v>
      </c>
      <c r="G16" s="169">
        <v>0</v>
      </c>
      <c r="H16" s="193">
        <v>1.2297420400000001</v>
      </c>
      <c r="I16" s="193">
        <v>9196.4583903100011</v>
      </c>
    </row>
    <row r="17" spans="1:9" x14ac:dyDescent="0.25">
      <c r="A17" s="192" t="s">
        <v>830</v>
      </c>
      <c r="B17" s="192"/>
      <c r="C17" s="193">
        <v>2802.1666371000001</v>
      </c>
      <c r="D17" s="193">
        <v>42469.655236999999</v>
      </c>
      <c r="E17" s="193">
        <v>708.89787967999996</v>
      </c>
      <c r="F17" s="193">
        <v>111.06755084999999</v>
      </c>
      <c r="G17" s="169">
        <v>0</v>
      </c>
      <c r="H17" s="193">
        <v>82.48392887</v>
      </c>
      <c r="I17" s="193">
        <v>44451.856443570003</v>
      </c>
    </row>
    <row r="18" spans="1:9" x14ac:dyDescent="0.25">
      <c r="A18" s="192" t="s">
        <v>831</v>
      </c>
      <c r="B18" s="192"/>
      <c r="C18" s="193">
        <v>5814.4377128999995</v>
      </c>
      <c r="D18" s="193">
        <v>204003.698424</v>
      </c>
      <c r="E18" s="193">
        <v>860.74262924000004</v>
      </c>
      <c r="F18" s="193">
        <v>208.30449777000001</v>
      </c>
      <c r="G18" s="169">
        <v>0</v>
      </c>
      <c r="H18" s="193">
        <v>51.954281139999999</v>
      </c>
      <c r="I18" s="193">
        <v>208749.08900989001</v>
      </c>
    </row>
    <row r="19" spans="1:9" x14ac:dyDescent="0.25">
      <c r="A19" s="192" t="s">
        <v>360</v>
      </c>
      <c r="B19" s="192"/>
      <c r="C19" s="193">
        <v>1744.8730043199996</v>
      </c>
      <c r="D19" s="193">
        <f>85960.8559083+'8'!I18+'8'!I19</f>
        <v>94716.395592019995</v>
      </c>
      <c r="E19" s="54">
        <v>0</v>
      </c>
      <c r="F19" s="54">
        <v>6.4809001900000007</v>
      </c>
      <c r="G19" s="169">
        <v>0</v>
      </c>
      <c r="H19" s="54">
        <v>0</v>
      </c>
      <c r="I19" s="193">
        <f>+C19+D19-E19-F19</f>
        <v>96454.787696150001</v>
      </c>
    </row>
    <row r="20" spans="1:9" x14ac:dyDescent="0.25">
      <c r="A20" s="387" t="s">
        <v>143</v>
      </c>
      <c r="B20" s="387"/>
      <c r="C20" s="251">
        <v>25736.714</v>
      </c>
      <c r="D20" s="251">
        <f>SUM(D5:D19)</f>
        <v>1403177.4496837198</v>
      </c>
      <c r="E20" s="251">
        <v>4963.8519999999999</v>
      </c>
      <c r="F20" s="251">
        <v>3094.3310000000006</v>
      </c>
      <c r="G20" s="249">
        <v>0</v>
      </c>
      <c r="H20" s="251">
        <v>515.30600000000004</v>
      </c>
      <c r="I20" s="251">
        <f>C20+D20-E20-F20</f>
        <v>1420855.9806837197</v>
      </c>
    </row>
    <row r="21" spans="1:9" x14ac:dyDescent="0.25">
      <c r="A21" s="187" t="s">
        <v>836</v>
      </c>
      <c r="B21" s="58"/>
      <c r="C21" s="194"/>
      <c r="D21" s="194"/>
      <c r="E21" s="194"/>
      <c r="F21" s="194"/>
      <c r="G21" s="148"/>
      <c r="H21" s="194"/>
      <c r="I21" s="194"/>
    </row>
    <row r="22" spans="1:9" x14ac:dyDescent="0.25">
      <c r="A22" s="150" t="s">
        <v>837</v>
      </c>
      <c r="H22" s="134"/>
      <c r="I22" s="137"/>
    </row>
    <row r="23" spans="1:9" x14ac:dyDescent="0.25">
      <c r="A23" s="37" t="s">
        <v>534</v>
      </c>
      <c r="B23" s="121"/>
    </row>
    <row r="24" spans="1:9" ht="15" customHeight="1" x14ac:dyDescent="0.25">
      <c r="A24" s="358" t="s">
        <v>539</v>
      </c>
      <c r="B24" s="358"/>
      <c r="C24" s="358"/>
      <c r="D24" s="358"/>
      <c r="E24" s="358"/>
      <c r="F24" s="358"/>
      <c r="G24" s="358"/>
      <c r="H24" s="358"/>
      <c r="I24" s="358"/>
    </row>
    <row r="25" spans="1:9" x14ac:dyDescent="0.25">
      <c r="A25" s="358"/>
      <c r="B25" s="358"/>
      <c r="C25" s="358"/>
      <c r="D25" s="358"/>
      <c r="E25" s="358"/>
      <c r="F25" s="358"/>
      <c r="G25" s="358"/>
      <c r="H25" s="358"/>
      <c r="I25" s="358"/>
    </row>
    <row r="26" spans="1:9" x14ac:dyDescent="0.25">
      <c r="A26" s="358"/>
      <c r="B26" s="358"/>
      <c r="C26" s="358"/>
      <c r="D26" s="358"/>
      <c r="E26" s="358"/>
      <c r="F26" s="358"/>
      <c r="G26" s="358"/>
      <c r="H26" s="358"/>
      <c r="I26" s="358"/>
    </row>
    <row r="27" spans="1:9" ht="11.25" customHeight="1" x14ac:dyDescent="0.25">
      <c r="A27" s="358"/>
      <c r="B27" s="358"/>
      <c r="C27" s="358"/>
      <c r="D27" s="358"/>
      <c r="E27" s="358"/>
      <c r="F27" s="358"/>
      <c r="G27" s="358"/>
      <c r="H27" s="358"/>
      <c r="I27" s="358"/>
    </row>
    <row r="28" spans="1:9" x14ac:dyDescent="0.25">
      <c r="A28" s="358"/>
      <c r="B28" s="358"/>
      <c r="C28" s="358"/>
      <c r="D28" s="358"/>
      <c r="E28" s="358"/>
      <c r="F28" s="358"/>
      <c r="G28" s="358"/>
      <c r="H28" s="358"/>
      <c r="I28" s="358"/>
    </row>
    <row r="29" spans="1:9" x14ac:dyDescent="0.25">
      <c r="A29" s="358"/>
      <c r="B29" s="358"/>
      <c r="C29" s="358"/>
      <c r="D29" s="358"/>
      <c r="E29" s="358"/>
      <c r="F29" s="358"/>
      <c r="G29" s="358"/>
      <c r="H29" s="358"/>
      <c r="I29" s="358"/>
    </row>
    <row r="30" spans="1:9" x14ac:dyDescent="0.25">
      <c r="A30" s="358"/>
      <c r="B30" s="358"/>
      <c r="C30" s="358"/>
      <c r="D30" s="358"/>
      <c r="E30" s="358"/>
      <c r="F30" s="358"/>
      <c r="G30" s="358"/>
      <c r="H30" s="358"/>
      <c r="I30" s="358"/>
    </row>
    <row r="31" spans="1:9" x14ac:dyDescent="0.25">
      <c r="A31" s="358"/>
      <c r="B31" s="358"/>
      <c r="C31" s="358"/>
      <c r="D31" s="358"/>
      <c r="E31" s="358"/>
      <c r="F31" s="358"/>
      <c r="G31" s="358"/>
      <c r="H31" s="358"/>
      <c r="I31" s="358"/>
    </row>
    <row r="32" spans="1:9" x14ac:dyDescent="0.25">
      <c r="A32" s="358"/>
      <c r="B32" s="358"/>
      <c r="C32" s="358"/>
      <c r="D32" s="358"/>
      <c r="E32" s="358"/>
      <c r="F32" s="358"/>
      <c r="G32" s="358"/>
      <c r="H32" s="358"/>
      <c r="I32" s="358"/>
    </row>
    <row r="33" spans="1:9" x14ac:dyDescent="0.25">
      <c r="A33" s="358"/>
      <c r="B33" s="358"/>
      <c r="C33" s="358"/>
      <c r="D33" s="358"/>
      <c r="E33" s="358"/>
      <c r="F33" s="358"/>
      <c r="G33" s="358"/>
      <c r="H33" s="358"/>
      <c r="I33" s="358"/>
    </row>
    <row r="34" spans="1:9" x14ac:dyDescent="0.25">
      <c r="A34" s="358"/>
      <c r="B34" s="358"/>
      <c r="C34" s="358"/>
      <c r="D34" s="358"/>
      <c r="E34" s="358"/>
      <c r="F34" s="358"/>
      <c r="G34" s="358"/>
      <c r="H34" s="358"/>
      <c r="I34" s="358"/>
    </row>
    <row r="35" spans="1:9" x14ac:dyDescent="0.25">
      <c r="A35" s="358"/>
      <c r="B35" s="358"/>
      <c r="C35" s="358"/>
      <c r="D35" s="358"/>
      <c r="E35" s="358"/>
      <c r="F35" s="358"/>
      <c r="G35" s="358"/>
      <c r="H35" s="358"/>
      <c r="I35" s="358"/>
    </row>
    <row r="36" spans="1:9" ht="30" customHeight="1" x14ac:dyDescent="0.25">
      <c r="A36" s="358"/>
      <c r="B36" s="358"/>
      <c r="C36" s="358"/>
      <c r="D36" s="358"/>
      <c r="E36" s="358"/>
      <c r="F36" s="358"/>
      <c r="G36" s="358"/>
      <c r="H36" s="358"/>
      <c r="I36" s="358"/>
    </row>
    <row r="37" spans="1:9" x14ac:dyDescent="0.25">
      <c r="A37" s="119"/>
      <c r="B37" s="119"/>
      <c r="C37" s="119"/>
      <c r="D37" s="119"/>
      <c r="E37" s="119"/>
      <c r="F37" s="119"/>
      <c r="G37" s="119"/>
      <c r="H37" s="119"/>
      <c r="I37" s="22" t="s">
        <v>201</v>
      </c>
    </row>
    <row r="38" spans="1:9" x14ac:dyDescent="0.25">
      <c r="A38" s="119"/>
      <c r="B38" s="119"/>
      <c r="C38" s="119"/>
      <c r="D38" s="119"/>
      <c r="E38" s="119"/>
      <c r="F38" s="119"/>
      <c r="G38" s="119"/>
      <c r="H38" s="119"/>
      <c r="I38" s="119"/>
    </row>
    <row r="39" spans="1:9" x14ac:dyDescent="0.25">
      <c r="A39" s="119"/>
      <c r="B39" s="119"/>
      <c r="C39" s="119"/>
      <c r="D39" s="119"/>
      <c r="E39" s="119"/>
      <c r="F39" s="119"/>
      <c r="G39" s="119"/>
      <c r="H39" s="119"/>
      <c r="I39" s="119"/>
    </row>
    <row r="40" spans="1:9" x14ac:dyDescent="0.25">
      <c r="A40" s="119"/>
      <c r="B40" s="119"/>
      <c r="C40" s="119"/>
      <c r="D40" s="119"/>
      <c r="E40" s="119"/>
      <c r="F40" s="119"/>
      <c r="G40" s="119"/>
      <c r="H40" s="119"/>
      <c r="I40" s="119"/>
    </row>
    <row r="41" spans="1:9" x14ac:dyDescent="0.25">
      <c r="A41" s="119"/>
      <c r="B41" s="119"/>
      <c r="C41" s="119"/>
      <c r="D41" s="119"/>
      <c r="E41" s="119"/>
      <c r="F41" s="119"/>
      <c r="G41" s="119"/>
      <c r="H41" s="119"/>
      <c r="I41" s="119"/>
    </row>
    <row r="42" spans="1:9" x14ac:dyDescent="0.25">
      <c r="A42" s="119"/>
      <c r="B42" s="119"/>
      <c r="C42" s="119"/>
      <c r="D42" s="119"/>
      <c r="E42" s="119"/>
      <c r="F42" s="119"/>
      <c r="G42" s="119"/>
      <c r="H42" s="119"/>
      <c r="I42" s="119"/>
    </row>
    <row r="43" spans="1:9" x14ac:dyDescent="0.25">
      <c r="A43" s="119"/>
      <c r="B43" s="119"/>
      <c r="C43" s="119"/>
      <c r="D43" s="119"/>
      <c r="E43" s="119"/>
      <c r="F43" s="119"/>
      <c r="G43" s="119"/>
      <c r="H43" s="119"/>
      <c r="I43" s="119"/>
    </row>
    <row r="44" spans="1:9" x14ac:dyDescent="0.25">
      <c r="A44" s="119"/>
      <c r="B44" s="119"/>
      <c r="C44" s="119"/>
      <c r="D44" s="119"/>
      <c r="E44" s="119"/>
      <c r="F44" s="119"/>
      <c r="G44" s="119"/>
      <c r="H44" s="119"/>
      <c r="I44" s="119"/>
    </row>
    <row r="45" spans="1:9" x14ac:dyDescent="0.25">
      <c r="H45" s="138"/>
      <c r="I45" s="138"/>
    </row>
    <row r="46" spans="1:9" x14ac:dyDescent="0.25">
      <c r="H46" s="138"/>
      <c r="I46" s="138"/>
    </row>
    <row r="47" spans="1:9" x14ac:dyDescent="0.25">
      <c r="H47" s="138"/>
      <c r="I47" s="138"/>
    </row>
    <row r="48" spans="1:9" x14ac:dyDescent="0.25">
      <c r="H48" s="138"/>
      <c r="I48" s="138"/>
    </row>
    <row r="49" spans="8:9" x14ac:dyDescent="0.25">
      <c r="H49" s="138"/>
      <c r="I49" s="138"/>
    </row>
    <row r="50" spans="8:9" x14ac:dyDescent="0.25">
      <c r="H50" s="138"/>
      <c r="I50" s="138"/>
    </row>
    <row r="51" spans="8:9" x14ac:dyDescent="0.25">
      <c r="H51" s="138"/>
      <c r="I51" s="138"/>
    </row>
    <row r="52" spans="8:9" x14ac:dyDescent="0.25">
      <c r="H52" s="138"/>
      <c r="I52" s="138"/>
    </row>
    <row r="53" spans="8:9" x14ac:dyDescent="0.25">
      <c r="H53" s="138"/>
      <c r="I53" s="138"/>
    </row>
    <row r="54" spans="8:9" x14ac:dyDescent="0.25">
      <c r="H54" s="138"/>
      <c r="I54" s="138"/>
    </row>
    <row r="55" spans="8:9" x14ac:dyDescent="0.25">
      <c r="H55" s="138"/>
      <c r="I55" s="138"/>
    </row>
    <row r="56" spans="8:9" ht="201" customHeight="1" x14ac:dyDescent="0.25">
      <c r="H56" s="138"/>
      <c r="I56" s="138"/>
    </row>
  </sheetData>
  <mergeCells count="9">
    <mergeCell ref="G3:G4"/>
    <mergeCell ref="H3:H4"/>
    <mergeCell ref="A24:I36"/>
    <mergeCell ref="C3:D3"/>
    <mergeCell ref="E3:E4"/>
    <mergeCell ref="A4:B4"/>
    <mergeCell ref="A20:B20"/>
    <mergeCell ref="F3:F4"/>
    <mergeCell ref="A3:B3"/>
  </mergeCells>
  <hyperlinks>
    <hyperlink ref="I2" location="Index!A1" display="Index"/>
  </hyperlinks>
  <pageMargins left="0.7" right="0.7" top="0.75" bottom="0.75" header="0.3" footer="0.3"/>
  <pageSetup paperSize="9" scale="88" fitToHeight="0" orientation="landscape" r:id="rId1"/>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68D2DF"/>
    <pageSetUpPr fitToPage="1"/>
  </sheetPr>
  <dimension ref="A1:J48"/>
  <sheetViews>
    <sheetView showGridLines="0" zoomScaleNormal="100" zoomScaleSheetLayoutView="100" workbookViewId="0"/>
  </sheetViews>
  <sheetFormatPr defaultColWidth="9.109375" defaultRowHeight="13.8" x14ac:dyDescent="0.25"/>
  <cols>
    <col min="1" max="1" width="17" style="35" customWidth="1"/>
    <col min="2" max="2" width="5.44140625" style="35" customWidth="1"/>
    <col min="3" max="3" width="16" style="35" customWidth="1"/>
    <col min="4" max="4" width="18" style="35" customWidth="1"/>
    <col min="5" max="5" width="10.33203125" style="35" customWidth="1"/>
    <col min="6" max="6" width="19.44140625" style="35" customWidth="1"/>
    <col min="7" max="8" width="18.44140625" style="35" customWidth="1"/>
    <col min="9" max="9" width="12.6640625" style="35" customWidth="1"/>
    <col min="10" max="10" width="8.6640625" style="35" customWidth="1"/>
    <col min="11" max="16384" width="9.109375" style="35"/>
  </cols>
  <sheetData>
    <row r="1" spans="1:10" x14ac:dyDescent="0.25">
      <c r="A1" s="160"/>
      <c r="B1" s="160"/>
      <c r="C1" s="160"/>
      <c r="D1" s="160"/>
      <c r="E1" s="160"/>
      <c r="F1" s="160"/>
      <c r="G1" s="160"/>
      <c r="H1" s="160"/>
      <c r="I1" s="160"/>
    </row>
    <row r="2" spans="1:10" x14ac:dyDescent="0.25">
      <c r="A2" s="37" t="s">
        <v>645</v>
      </c>
      <c r="B2" s="121"/>
      <c r="C2" s="121"/>
      <c r="D2" s="121"/>
      <c r="E2" s="121"/>
      <c r="F2" s="121"/>
      <c r="G2" s="121"/>
      <c r="H2" s="122"/>
      <c r="I2" s="123" t="s">
        <v>576</v>
      </c>
    </row>
    <row r="3" spans="1:10" ht="15" customHeight="1" x14ac:dyDescent="0.25">
      <c r="A3" s="382" t="s">
        <v>878</v>
      </c>
      <c r="B3" s="382"/>
      <c r="C3" s="386" t="s">
        <v>254</v>
      </c>
      <c r="D3" s="386"/>
      <c r="E3" s="384" t="s">
        <v>257</v>
      </c>
      <c r="F3" s="384" t="s">
        <v>258</v>
      </c>
      <c r="G3" s="384" t="s">
        <v>259</v>
      </c>
      <c r="H3" s="384" t="s">
        <v>260</v>
      </c>
      <c r="I3" s="250" t="s">
        <v>261</v>
      </c>
    </row>
    <row r="4" spans="1:10" x14ac:dyDescent="0.25">
      <c r="A4" s="381" t="s">
        <v>719</v>
      </c>
      <c r="B4" s="381"/>
      <c r="C4" s="87" t="s">
        <v>255</v>
      </c>
      <c r="D4" s="87" t="s">
        <v>256</v>
      </c>
      <c r="E4" s="385"/>
      <c r="F4" s="385"/>
      <c r="G4" s="385"/>
      <c r="H4" s="385"/>
      <c r="I4" s="87" t="s">
        <v>515</v>
      </c>
    </row>
    <row r="5" spans="1:10" x14ac:dyDescent="0.25">
      <c r="A5" s="388" t="s">
        <v>529</v>
      </c>
      <c r="B5" s="388"/>
      <c r="C5" s="54">
        <v>24908.116634490001</v>
      </c>
      <c r="D5" s="54">
        <v>1327122.5491607601</v>
      </c>
      <c r="E5" s="54">
        <v>4731.16928732</v>
      </c>
      <c r="F5" s="54">
        <v>2985.1520122500001</v>
      </c>
      <c r="G5" s="54">
        <v>0</v>
      </c>
      <c r="H5" s="54">
        <v>501.06056739999997</v>
      </c>
      <c r="I5" s="54">
        <v>1344314.3444956802</v>
      </c>
    </row>
    <row r="6" spans="1:10" x14ac:dyDescent="0.25">
      <c r="A6" s="388" t="s">
        <v>530</v>
      </c>
      <c r="B6" s="388"/>
      <c r="C6" s="54">
        <v>129.25262418</v>
      </c>
      <c r="D6" s="54">
        <v>35454.513668229993</v>
      </c>
      <c r="E6" s="54">
        <v>48.062602560000002</v>
      </c>
      <c r="F6" s="54">
        <v>16.199352779999998</v>
      </c>
      <c r="G6" s="54">
        <v>0</v>
      </c>
      <c r="H6" s="54">
        <v>5.3673190000000003E-2</v>
      </c>
      <c r="I6" s="54">
        <v>35519.504337069993</v>
      </c>
    </row>
    <row r="7" spans="1:10" x14ac:dyDescent="0.25">
      <c r="A7" s="388" t="s">
        <v>531</v>
      </c>
      <c r="B7" s="388"/>
      <c r="C7" s="54">
        <v>21.672886899999998</v>
      </c>
      <c r="D7" s="54">
        <v>13446.263549450001</v>
      </c>
      <c r="E7" s="54">
        <v>4.1752766100000001</v>
      </c>
      <c r="F7" s="54">
        <v>3.88367342</v>
      </c>
      <c r="G7" s="54">
        <v>0</v>
      </c>
      <c r="H7" s="54">
        <v>0</v>
      </c>
      <c r="I7" s="54">
        <v>13459.877486320001</v>
      </c>
    </row>
    <row r="8" spans="1:10" x14ac:dyDescent="0.25">
      <c r="A8" s="388" t="s">
        <v>532</v>
      </c>
      <c r="B8" s="388"/>
      <c r="C8" s="54">
        <v>28.67513143</v>
      </c>
      <c r="D8" s="54">
        <v>1567.47932337</v>
      </c>
      <c r="E8" s="54">
        <v>13.569837939999999</v>
      </c>
      <c r="F8" s="54">
        <v>2.1324607100000001</v>
      </c>
      <c r="G8" s="54">
        <v>0</v>
      </c>
      <c r="H8" s="54">
        <v>5.3478400000000004E-3</v>
      </c>
      <c r="I8" s="54">
        <v>1580.4521561499998</v>
      </c>
    </row>
    <row r="9" spans="1:10" x14ac:dyDescent="0.25">
      <c r="A9" s="53" t="s">
        <v>607</v>
      </c>
      <c r="B9" s="53"/>
      <c r="C9" s="54">
        <v>289.28799016000005</v>
      </c>
      <c r="D9" s="54">
        <v>5869.9616014200001</v>
      </c>
      <c r="E9" s="54">
        <v>46.037685429999996</v>
      </c>
      <c r="F9" s="54">
        <v>41.504626090000002</v>
      </c>
      <c r="G9" s="54">
        <v>0</v>
      </c>
      <c r="H9" s="54">
        <v>2.67651803</v>
      </c>
      <c r="I9" s="54">
        <v>6071.7072800599999</v>
      </c>
    </row>
    <row r="10" spans="1:10" x14ac:dyDescent="0.25">
      <c r="A10" s="53" t="s">
        <v>608</v>
      </c>
      <c r="B10" s="53"/>
      <c r="C10" s="54">
        <v>230.04206171000001</v>
      </c>
      <c r="D10" s="54">
        <v>5372.5005292400001</v>
      </c>
      <c r="E10" s="54">
        <v>60.663837469999997</v>
      </c>
      <c r="F10" s="54">
        <v>30.913164699999999</v>
      </c>
      <c r="G10" s="54">
        <v>0</v>
      </c>
      <c r="H10" s="54">
        <v>8.5841090900000001</v>
      </c>
      <c r="I10" s="54">
        <v>5510.96558878</v>
      </c>
    </row>
    <row r="11" spans="1:10" x14ac:dyDescent="0.25">
      <c r="A11" s="388" t="s">
        <v>533</v>
      </c>
      <c r="B11" s="388"/>
      <c r="C11" s="54">
        <v>19.53874793</v>
      </c>
      <c r="D11" s="54">
        <v>5310.1965374299989</v>
      </c>
      <c r="E11" s="54">
        <v>15.9578325</v>
      </c>
      <c r="F11" s="54">
        <v>0.81614734999999994</v>
      </c>
      <c r="G11" s="54">
        <v>0</v>
      </c>
      <c r="H11" s="54">
        <v>0</v>
      </c>
      <c r="I11" s="54">
        <v>5312.9613055099981</v>
      </c>
    </row>
    <row r="12" spans="1:10" x14ac:dyDescent="0.25">
      <c r="A12" s="388" t="s">
        <v>264</v>
      </c>
      <c r="B12" s="388"/>
      <c r="C12" s="54">
        <v>110.12786737999704</v>
      </c>
      <c r="D12" s="54">
        <v>9033.9859225300606</v>
      </c>
      <c r="E12" s="54">
        <v>44.215460419999545</v>
      </c>
      <c r="F12" s="54">
        <v>13.729718990000038</v>
      </c>
      <c r="G12" s="54">
        <v>0</v>
      </c>
      <c r="H12" s="54">
        <v>2.9259543699999995</v>
      </c>
      <c r="I12" s="54">
        <v>9086.1686105000572</v>
      </c>
    </row>
    <row r="13" spans="1:10" x14ac:dyDescent="0.25">
      <c r="A13" s="387" t="s">
        <v>143</v>
      </c>
      <c r="B13" s="387"/>
      <c r="C13" s="249">
        <v>25736.713944179999</v>
      </c>
      <c r="D13" s="249">
        <v>1403177.4502924301</v>
      </c>
      <c r="E13" s="249">
        <v>4963.8518202499999</v>
      </c>
      <c r="F13" s="249">
        <v>3094.3311562899999</v>
      </c>
      <c r="G13" s="249">
        <v>0</v>
      </c>
      <c r="H13" s="249">
        <v>515.30616992</v>
      </c>
      <c r="I13" s="249">
        <v>1420855.9812600701</v>
      </c>
    </row>
    <row r="14" spans="1:10" x14ac:dyDescent="0.25">
      <c r="A14" s="187" t="s">
        <v>836</v>
      </c>
      <c r="H14" s="134"/>
      <c r="I14" s="137"/>
    </row>
    <row r="15" spans="1:10" x14ac:dyDescent="0.25">
      <c r="A15" s="37" t="s">
        <v>534</v>
      </c>
    </row>
    <row r="16" spans="1:10" ht="15" customHeight="1" x14ac:dyDescent="0.25">
      <c r="A16" s="358" t="s">
        <v>892</v>
      </c>
      <c r="B16" s="358"/>
      <c r="C16" s="358"/>
      <c r="D16" s="358"/>
      <c r="E16" s="358"/>
      <c r="F16" s="358"/>
      <c r="G16" s="358"/>
      <c r="H16" s="358"/>
      <c r="I16" s="358"/>
      <c r="J16" s="358"/>
    </row>
    <row r="17" spans="1:10" x14ac:dyDescent="0.25">
      <c r="A17" s="358"/>
      <c r="B17" s="358"/>
      <c r="C17" s="358"/>
      <c r="D17" s="358"/>
      <c r="E17" s="358"/>
      <c r="F17" s="358"/>
      <c r="G17" s="358"/>
      <c r="H17" s="358"/>
      <c r="I17" s="358"/>
      <c r="J17" s="358"/>
    </row>
    <row r="18" spans="1:10" x14ac:dyDescent="0.25">
      <c r="A18" s="358"/>
      <c r="B18" s="358"/>
      <c r="C18" s="358"/>
      <c r="D18" s="358"/>
      <c r="E18" s="358"/>
      <c r="F18" s="358"/>
      <c r="G18" s="358"/>
      <c r="H18" s="358"/>
      <c r="I18" s="358"/>
      <c r="J18" s="358"/>
    </row>
    <row r="19" spans="1:10" ht="11.25" customHeight="1" x14ac:dyDescent="0.25">
      <c r="A19" s="358"/>
      <c r="B19" s="358"/>
      <c r="C19" s="358"/>
      <c r="D19" s="358"/>
      <c r="E19" s="358"/>
      <c r="F19" s="358"/>
      <c r="G19" s="358"/>
      <c r="H19" s="358"/>
      <c r="I19" s="358"/>
      <c r="J19" s="358"/>
    </row>
    <row r="20" spans="1:10" x14ac:dyDescent="0.25">
      <c r="A20" s="358"/>
      <c r="B20" s="358"/>
      <c r="C20" s="358"/>
      <c r="D20" s="358"/>
      <c r="E20" s="358"/>
      <c r="F20" s="358"/>
      <c r="G20" s="358"/>
      <c r="H20" s="358"/>
      <c r="I20" s="358"/>
      <c r="J20" s="358"/>
    </row>
    <row r="21" spans="1:10" x14ac:dyDescent="0.25">
      <c r="A21" s="358"/>
      <c r="B21" s="358"/>
      <c r="C21" s="358"/>
      <c r="D21" s="358"/>
      <c r="E21" s="358"/>
      <c r="F21" s="358"/>
      <c r="G21" s="358"/>
      <c r="H21" s="358"/>
      <c r="I21" s="358"/>
      <c r="J21" s="358"/>
    </row>
    <row r="22" spans="1:10" x14ac:dyDescent="0.25">
      <c r="A22" s="358"/>
      <c r="B22" s="358"/>
      <c r="C22" s="358"/>
      <c r="D22" s="358"/>
      <c r="E22" s="358"/>
      <c r="F22" s="358"/>
      <c r="G22" s="358"/>
      <c r="H22" s="358"/>
      <c r="I22" s="358"/>
      <c r="J22" s="358"/>
    </row>
    <row r="23" spans="1:10" x14ac:dyDescent="0.25">
      <c r="A23" s="358"/>
      <c r="B23" s="358"/>
      <c r="C23" s="358"/>
      <c r="D23" s="358"/>
      <c r="E23" s="358"/>
      <c r="F23" s="358"/>
      <c r="G23" s="358"/>
      <c r="H23" s="358"/>
      <c r="I23" s="358"/>
      <c r="J23" s="358"/>
    </row>
    <row r="24" spans="1:10" x14ac:dyDescent="0.25">
      <c r="A24" s="358"/>
      <c r="B24" s="358"/>
      <c r="C24" s="358"/>
      <c r="D24" s="358"/>
      <c r="E24" s="358"/>
      <c r="F24" s="358"/>
      <c r="G24" s="358"/>
      <c r="H24" s="358"/>
      <c r="I24" s="358"/>
      <c r="J24" s="358"/>
    </row>
    <row r="25" spans="1:10" x14ac:dyDescent="0.25">
      <c r="A25" s="358"/>
      <c r="B25" s="358"/>
      <c r="C25" s="358"/>
      <c r="D25" s="358"/>
      <c r="E25" s="358"/>
      <c r="F25" s="358"/>
      <c r="G25" s="358"/>
      <c r="H25" s="358"/>
      <c r="I25" s="358"/>
      <c r="J25" s="358"/>
    </row>
    <row r="26" spans="1:10" x14ac:dyDescent="0.25">
      <c r="A26" s="358"/>
      <c r="B26" s="358"/>
      <c r="C26" s="358"/>
      <c r="D26" s="358"/>
      <c r="E26" s="358"/>
      <c r="F26" s="358"/>
      <c r="G26" s="358"/>
      <c r="H26" s="358"/>
      <c r="I26" s="358"/>
      <c r="J26" s="358"/>
    </row>
    <row r="27" spans="1:10" x14ac:dyDescent="0.25">
      <c r="A27" s="358"/>
      <c r="B27" s="358"/>
      <c r="C27" s="358"/>
      <c r="D27" s="358"/>
      <c r="E27" s="358"/>
      <c r="F27" s="358"/>
      <c r="G27" s="358"/>
      <c r="H27" s="358"/>
      <c r="I27" s="358"/>
      <c r="J27" s="358"/>
    </row>
    <row r="28" spans="1:10" x14ac:dyDescent="0.25">
      <c r="A28" s="358"/>
      <c r="B28" s="358"/>
      <c r="C28" s="358"/>
      <c r="D28" s="358"/>
      <c r="E28" s="358"/>
      <c r="F28" s="358"/>
      <c r="G28" s="358"/>
      <c r="H28" s="358"/>
      <c r="I28" s="358"/>
      <c r="J28" s="358"/>
    </row>
    <row r="29" spans="1:10" x14ac:dyDescent="0.25">
      <c r="A29" s="358"/>
      <c r="B29" s="358"/>
      <c r="C29" s="358"/>
      <c r="D29" s="358"/>
      <c r="E29" s="358"/>
      <c r="F29" s="358"/>
      <c r="G29" s="358"/>
      <c r="H29" s="358"/>
      <c r="I29" s="358"/>
      <c r="J29" s="358"/>
    </row>
    <row r="30" spans="1:10" x14ac:dyDescent="0.25">
      <c r="A30" s="358"/>
      <c r="B30" s="358"/>
      <c r="C30" s="358"/>
      <c r="D30" s="358"/>
      <c r="E30" s="358"/>
      <c r="F30" s="358"/>
      <c r="G30" s="358"/>
      <c r="H30" s="358"/>
      <c r="I30" s="358"/>
      <c r="J30" s="358"/>
    </row>
    <row r="31" spans="1:10" x14ac:dyDescent="0.25">
      <c r="A31" s="358"/>
      <c r="B31" s="358"/>
      <c r="C31" s="358"/>
      <c r="D31" s="358"/>
      <c r="E31" s="358"/>
      <c r="F31" s="358"/>
      <c r="G31" s="358"/>
      <c r="H31" s="358"/>
      <c r="I31" s="358"/>
      <c r="J31" s="358"/>
    </row>
    <row r="32" spans="1:10" x14ac:dyDescent="0.25">
      <c r="A32" s="358"/>
      <c r="B32" s="358"/>
      <c r="C32" s="358"/>
      <c r="D32" s="358"/>
      <c r="E32" s="358"/>
      <c r="F32" s="358"/>
      <c r="G32" s="358"/>
      <c r="H32" s="358"/>
      <c r="I32" s="358"/>
      <c r="J32" s="358"/>
    </row>
    <row r="33" spans="1:10" ht="29.25" customHeight="1" x14ac:dyDescent="0.25">
      <c r="A33" s="358"/>
      <c r="B33" s="358"/>
      <c r="C33" s="358"/>
      <c r="D33" s="358"/>
      <c r="E33" s="358"/>
      <c r="F33" s="358"/>
      <c r="G33" s="358"/>
      <c r="H33" s="358"/>
      <c r="I33" s="358"/>
      <c r="J33" s="358"/>
    </row>
    <row r="34" spans="1:10" x14ac:dyDescent="0.25">
      <c r="A34" s="119"/>
      <c r="B34" s="119"/>
      <c r="C34" s="119"/>
      <c r="D34" s="119"/>
      <c r="E34" s="119"/>
      <c r="F34" s="119"/>
      <c r="G34" s="119"/>
      <c r="H34" s="119"/>
      <c r="I34" s="119"/>
      <c r="J34" s="22" t="s">
        <v>201</v>
      </c>
    </row>
    <row r="35" spans="1:10" x14ac:dyDescent="0.25">
      <c r="A35" s="119"/>
      <c r="B35" s="119"/>
      <c r="C35" s="119"/>
      <c r="D35" s="119"/>
      <c r="E35" s="119"/>
      <c r="F35" s="119"/>
      <c r="G35" s="119"/>
      <c r="H35" s="119"/>
      <c r="I35" s="119"/>
      <c r="J35" s="138"/>
    </row>
    <row r="36" spans="1:10" x14ac:dyDescent="0.25">
      <c r="A36" s="119"/>
      <c r="B36" s="119"/>
      <c r="C36" s="119"/>
      <c r="D36" s="119"/>
      <c r="E36" s="119"/>
      <c r="F36" s="119"/>
      <c r="G36" s="119"/>
      <c r="H36" s="119"/>
      <c r="I36" s="119"/>
      <c r="J36" s="138"/>
    </row>
    <row r="37" spans="1:10" x14ac:dyDescent="0.25">
      <c r="A37" s="119"/>
      <c r="B37" s="119"/>
      <c r="C37" s="119"/>
      <c r="D37" s="119"/>
      <c r="E37" s="119"/>
      <c r="F37" s="119"/>
      <c r="G37" s="119"/>
      <c r="H37" s="119"/>
      <c r="I37" s="119"/>
      <c r="J37" s="138"/>
    </row>
    <row r="38" spans="1:10" x14ac:dyDescent="0.25">
      <c r="A38" s="119"/>
      <c r="B38" s="119"/>
      <c r="C38" s="119"/>
      <c r="D38" s="119"/>
      <c r="E38" s="119"/>
      <c r="F38" s="119"/>
      <c r="G38" s="119"/>
      <c r="H38" s="119"/>
      <c r="I38" s="119"/>
      <c r="J38" s="138"/>
    </row>
    <row r="39" spans="1:10" x14ac:dyDescent="0.25">
      <c r="A39" s="119"/>
      <c r="B39" s="119"/>
      <c r="C39" s="119"/>
      <c r="D39" s="119"/>
      <c r="E39" s="119"/>
      <c r="F39" s="119"/>
      <c r="G39" s="119"/>
      <c r="H39" s="119"/>
      <c r="I39" s="119"/>
      <c r="J39" s="138"/>
    </row>
    <row r="40" spans="1:10" x14ac:dyDescent="0.25">
      <c r="A40" s="119"/>
      <c r="B40" s="119"/>
      <c r="C40" s="119"/>
      <c r="D40" s="119"/>
      <c r="E40" s="119"/>
      <c r="F40" s="119"/>
      <c r="G40" s="119"/>
      <c r="H40" s="119"/>
      <c r="I40" s="119"/>
      <c r="J40" s="138"/>
    </row>
    <row r="41" spans="1:10" x14ac:dyDescent="0.25">
      <c r="A41" s="119"/>
      <c r="B41" s="119"/>
      <c r="C41" s="119"/>
      <c r="D41" s="119"/>
      <c r="E41" s="119"/>
      <c r="F41" s="119"/>
      <c r="G41" s="119"/>
      <c r="H41" s="119"/>
      <c r="I41" s="119"/>
      <c r="J41" s="138"/>
    </row>
    <row r="42" spans="1:10" x14ac:dyDescent="0.25">
      <c r="A42" s="119"/>
      <c r="B42" s="119"/>
      <c r="C42" s="119"/>
      <c r="D42" s="119"/>
      <c r="E42" s="119"/>
      <c r="F42" s="119"/>
      <c r="G42" s="119"/>
      <c r="H42" s="119"/>
      <c r="I42" s="119"/>
      <c r="J42" s="138"/>
    </row>
    <row r="43" spans="1:10" x14ac:dyDescent="0.25">
      <c r="A43" s="119"/>
      <c r="B43" s="119"/>
      <c r="C43" s="119"/>
      <c r="D43" s="119"/>
      <c r="E43" s="119"/>
      <c r="F43" s="119"/>
      <c r="G43" s="119"/>
      <c r="H43" s="119"/>
      <c r="I43" s="119"/>
      <c r="J43" s="138"/>
    </row>
    <row r="44" spans="1:10" x14ac:dyDescent="0.25">
      <c r="A44" s="119"/>
      <c r="B44" s="119"/>
      <c r="C44" s="119"/>
      <c r="D44" s="119"/>
      <c r="E44" s="119"/>
      <c r="F44" s="119"/>
      <c r="G44" s="119"/>
      <c r="H44" s="119"/>
      <c r="I44" s="119"/>
      <c r="J44" s="138"/>
    </row>
    <row r="45" spans="1:10" x14ac:dyDescent="0.25">
      <c r="A45" s="119"/>
      <c r="B45" s="119"/>
      <c r="C45" s="119"/>
      <c r="D45" s="119"/>
      <c r="E45" s="119"/>
      <c r="F45" s="119"/>
      <c r="G45" s="119"/>
      <c r="H45" s="119"/>
      <c r="I45" s="119"/>
      <c r="J45" s="138"/>
    </row>
    <row r="46" spans="1:10" x14ac:dyDescent="0.25">
      <c r="A46" s="119"/>
      <c r="B46" s="119"/>
      <c r="C46" s="119"/>
      <c r="D46" s="119"/>
      <c r="E46" s="119"/>
      <c r="F46" s="119"/>
      <c r="G46" s="119"/>
      <c r="H46" s="119"/>
      <c r="I46" s="119"/>
      <c r="J46" s="138"/>
    </row>
    <row r="47" spans="1:10" x14ac:dyDescent="0.25">
      <c r="A47" s="119"/>
      <c r="B47" s="119"/>
      <c r="C47" s="119"/>
      <c r="D47" s="119"/>
      <c r="E47" s="119"/>
      <c r="F47" s="119"/>
      <c r="G47" s="119"/>
      <c r="H47" s="119"/>
      <c r="I47" s="119"/>
      <c r="J47" s="138"/>
    </row>
    <row r="48" spans="1:10" ht="15.75" customHeight="1" x14ac:dyDescent="0.25">
      <c r="A48" s="119"/>
      <c r="B48" s="119"/>
      <c r="C48" s="119"/>
      <c r="D48" s="119"/>
      <c r="E48" s="119"/>
      <c r="F48" s="119"/>
      <c r="G48" s="119"/>
      <c r="H48" s="119"/>
      <c r="I48" s="119"/>
      <c r="J48" s="138"/>
    </row>
  </sheetData>
  <mergeCells count="15">
    <mergeCell ref="A7:B7"/>
    <mergeCell ref="A8:B8"/>
    <mergeCell ref="A3:B3"/>
    <mergeCell ref="A16:J33"/>
    <mergeCell ref="C3:D3"/>
    <mergeCell ref="E3:E4"/>
    <mergeCell ref="F3:F4"/>
    <mergeCell ref="G3:G4"/>
    <mergeCell ref="H3:H4"/>
    <mergeCell ref="A11:B11"/>
    <mergeCell ref="A12:B12"/>
    <mergeCell ref="A13:B13"/>
    <mergeCell ref="A4:B4"/>
    <mergeCell ref="A5:B5"/>
    <mergeCell ref="A6:B6"/>
  </mergeCells>
  <hyperlinks>
    <hyperlink ref="I2" location="Index!A1" display="Index"/>
  </hyperlinks>
  <pageMargins left="0.7" right="0.7" top="0.75" bottom="0.75" header="0.3" footer="0.3"/>
  <pageSetup paperSize="9" scale="90" fitToHeight="0" orientation="landscape" r:id="rId1"/>
  <rowBreaks count="1" manualBreakCount="1">
    <brk id="2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68D2DF"/>
    <pageSetUpPr fitToPage="1"/>
  </sheetPr>
  <dimension ref="A1:Q37"/>
  <sheetViews>
    <sheetView showGridLines="0" zoomScaleNormal="100" zoomScaleSheetLayoutView="100" workbookViewId="0"/>
  </sheetViews>
  <sheetFormatPr defaultColWidth="9.109375" defaultRowHeight="13.8" x14ac:dyDescent="0.25"/>
  <cols>
    <col min="1" max="1" width="17.33203125" style="35" customWidth="1"/>
    <col min="2" max="2" width="3.88671875" style="35" customWidth="1"/>
    <col min="3" max="3" width="7.88671875" style="35" customWidth="1"/>
    <col min="4" max="4" width="18.44140625" style="35" customWidth="1"/>
    <col min="5" max="5" width="6.5546875" style="35" customWidth="1"/>
    <col min="6" max="6" width="19.44140625" style="35" customWidth="1"/>
    <col min="7" max="8" width="18.44140625" style="35" customWidth="1"/>
    <col min="9" max="13" width="8.6640625" style="35" customWidth="1"/>
    <col min="14" max="15" width="9.88671875" style="35" customWidth="1"/>
    <col min="16" max="16384" width="9.109375" style="35"/>
  </cols>
  <sheetData>
    <row r="1" spans="1:17" x14ac:dyDescent="0.25">
      <c r="A1" s="160"/>
      <c r="B1" s="160"/>
      <c r="C1" s="160"/>
      <c r="D1" s="160"/>
      <c r="E1" s="160"/>
      <c r="F1" s="160"/>
      <c r="G1" s="160"/>
      <c r="H1" s="160"/>
    </row>
    <row r="2" spans="1:17" x14ac:dyDescent="0.25">
      <c r="A2" s="37" t="s">
        <v>646</v>
      </c>
      <c r="B2" s="121"/>
      <c r="C2" s="121"/>
      <c r="D2" s="121"/>
      <c r="E2" s="121"/>
      <c r="F2" s="121"/>
      <c r="G2" s="121"/>
      <c r="H2" s="123" t="s">
        <v>576</v>
      </c>
    </row>
    <row r="3" spans="1:17" ht="15.75" customHeight="1" x14ac:dyDescent="0.25">
      <c r="A3" s="382" t="s">
        <v>878</v>
      </c>
      <c r="B3" s="382"/>
      <c r="C3" s="383" t="s">
        <v>265</v>
      </c>
      <c r="D3" s="383"/>
      <c r="E3" s="383"/>
      <c r="F3" s="383"/>
      <c r="G3" s="383"/>
      <c r="H3" s="383"/>
      <c r="L3" s="191"/>
      <c r="M3" s="191"/>
      <c r="N3" s="191"/>
      <c r="O3" s="191"/>
      <c r="P3" s="191"/>
      <c r="Q3" s="191"/>
    </row>
    <row r="4" spans="1:17" x14ac:dyDescent="0.25">
      <c r="A4" s="381" t="s">
        <v>719</v>
      </c>
      <c r="B4" s="381"/>
      <c r="C4" s="248" t="s">
        <v>266</v>
      </c>
      <c r="D4" s="248" t="s">
        <v>267</v>
      </c>
      <c r="E4" s="248" t="s">
        <v>268</v>
      </c>
      <c r="F4" s="248" t="s">
        <v>269</v>
      </c>
      <c r="G4" s="248" t="s">
        <v>270</v>
      </c>
      <c r="H4" s="248" t="s">
        <v>271</v>
      </c>
    </row>
    <row r="5" spans="1:17" x14ac:dyDescent="0.25">
      <c r="A5" s="388" t="s">
        <v>272</v>
      </c>
      <c r="B5" s="388"/>
      <c r="C5" s="54">
        <v>8497.9483820000005</v>
      </c>
      <c r="D5" s="54">
        <v>34.456902999999997</v>
      </c>
      <c r="E5" s="54">
        <v>1809.9461209999999</v>
      </c>
      <c r="F5" s="54">
        <v>893.43470100000002</v>
      </c>
      <c r="G5" s="54">
        <v>770.52196000000004</v>
      </c>
      <c r="H5" s="54">
        <v>544.64969099999996</v>
      </c>
    </row>
    <row r="6" spans="1:17" x14ac:dyDescent="0.25">
      <c r="A6" s="388" t="s">
        <v>273</v>
      </c>
      <c r="B6" s="388"/>
      <c r="C6" s="54">
        <v>0</v>
      </c>
      <c r="D6" s="54">
        <v>0</v>
      </c>
      <c r="E6" s="54">
        <v>0</v>
      </c>
      <c r="F6" s="54">
        <v>0</v>
      </c>
      <c r="G6" s="54">
        <v>0</v>
      </c>
      <c r="H6" s="54">
        <v>0</v>
      </c>
    </row>
    <row r="7" spans="1:17" x14ac:dyDescent="0.25">
      <c r="A7" s="387" t="s">
        <v>274</v>
      </c>
      <c r="B7" s="387"/>
      <c r="C7" s="249">
        <f t="shared" ref="C7:H7" si="0">+C5</f>
        <v>8497.9483820000005</v>
      </c>
      <c r="D7" s="249">
        <f t="shared" si="0"/>
        <v>34.456902999999997</v>
      </c>
      <c r="E7" s="249">
        <f t="shared" si="0"/>
        <v>1809.9461209999999</v>
      </c>
      <c r="F7" s="249">
        <f t="shared" si="0"/>
        <v>893.43470100000002</v>
      </c>
      <c r="G7" s="249">
        <f t="shared" si="0"/>
        <v>770.52196000000004</v>
      </c>
      <c r="H7" s="249">
        <f t="shared" si="0"/>
        <v>544.64969099999996</v>
      </c>
    </row>
    <row r="8" spans="1:17" x14ac:dyDescent="0.25">
      <c r="A8" s="190" t="s">
        <v>833</v>
      </c>
      <c r="B8" s="58"/>
      <c r="C8" s="148"/>
      <c r="D8" s="148"/>
      <c r="E8" s="148"/>
      <c r="F8" s="148"/>
      <c r="G8" s="148"/>
      <c r="H8" s="148"/>
    </row>
    <row r="9" spans="1:17" x14ac:dyDescent="0.25">
      <c r="A9" s="37" t="s">
        <v>534</v>
      </c>
      <c r="B9" s="138"/>
      <c r="C9" s="138"/>
      <c r="D9" s="138"/>
      <c r="E9" s="138"/>
      <c r="F9" s="138"/>
      <c r="G9" s="138"/>
      <c r="H9" s="138"/>
      <c r="I9" s="138"/>
      <c r="J9" s="138"/>
    </row>
    <row r="10" spans="1:17" ht="15" customHeight="1" x14ac:dyDescent="0.25">
      <c r="A10" s="358" t="s">
        <v>540</v>
      </c>
      <c r="B10" s="358"/>
      <c r="C10" s="358"/>
      <c r="D10" s="358"/>
      <c r="E10" s="358"/>
      <c r="F10" s="358"/>
      <c r="G10" s="358"/>
      <c r="H10" s="358"/>
      <c r="I10" s="138"/>
      <c r="J10" s="138"/>
    </row>
    <row r="11" spans="1:17" x14ac:dyDescent="0.25">
      <c r="A11" s="358"/>
      <c r="B11" s="358"/>
      <c r="C11" s="358"/>
      <c r="D11" s="358"/>
      <c r="E11" s="358"/>
      <c r="F11" s="358"/>
      <c r="G11" s="358"/>
      <c r="H11" s="358"/>
      <c r="I11" s="138"/>
      <c r="J11" s="138"/>
    </row>
    <row r="12" spans="1:17" x14ac:dyDescent="0.25">
      <c r="A12" s="119"/>
      <c r="B12" s="119"/>
      <c r="C12" s="119"/>
      <c r="D12" s="119"/>
      <c r="E12" s="119"/>
      <c r="F12" s="119"/>
      <c r="G12" s="119"/>
      <c r="H12" s="22" t="s">
        <v>201</v>
      </c>
      <c r="I12" s="138"/>
      <c r="J12" s="138"/>
    </row>
    <row r="13" spans="1:17" x14ac:dyDescent="0.25">
      <c r="A13" s="119"/>
      <c r="B13" s="119"/>
      <c r="C13" s="119"/>
      <c r="D13" s="119"/>
      <c r="E13" s="119"/>
      <c r="F13" s="119"/>
      <c r="G13" s="119"/>
      <c r="H13" s="119"/>
      <c r="I13" s="138"/>
      <c r="J13" s="138"/>
    </row>
    <row r="14" spans="1:17" x14ac:dyDescent="0.25">
      <c r="A14" s="119"/>
      <c r="B14" s="119"/>
      <c r="C14" s="119"/>
      <c r="D14" s="119"/>
      <c r="E14" s="119"/>
      <c r="F14" s="119"/>
      <c r="G14" s="119"/>
      <c r="H14" s="119"/>
      <c r="I14" s="138"/>
      <c r="J14" s="138"/>
    </row>
    <row r="15" spans="1:17" x14ac:dyDescent="0.25">
      <c r="A15" s="119"/>
      <c r="B15" s="119"/>
      <c r="C15" s="119"/>
      <c r="D15" s="119"/>
      <c r="E15" s="119"/>
      <c r="F15" s="119"/>
      <c r="G15" s="119"/>
      <c r="H15" s="119"/>
      <c r="I15" s="138"/>
      <c r="J15" s="138"/>
    </row>
    <row r="16" spans="1:17" x14ac:dyDescent="0.25">
      <c r="A16" s="119"/>
      <c r="B16" s="119"/>
      <c r="C16" s="119"/>
      <c r="D16" s="119"/>
      <c r="E16" s="119"/>
      <c r="F16" s="119"/>
      <c r="G16" s="119"/>
      <c r="H16" s="119"/>
      <c r="I16" s="138"/>
      <c r="J16" s="138"/>
    </row>
    <row r="17" spans="1:10" x14ac:dyDescent="0.25">
      <c r="A17" s="119"/>
      <c r="B17" s="119"/>
      <c r="C17" s="119"/>
      <c r="D17" s="119"/>
      <c r="E17" s="119"/>
      <c r="F17" s="119"/>
      <c r="G17" s="119"/>
      <c r="H17" s="119"/>
      <c r="I17" s="138"/>
      <c r="J17" s="138"/>
    </row>
    <row r="18" spans="1:10" x14ac:dyDescent="0.25">
      <c r="A18" s="138"/>
      <c r="B18" s="138"/>
      <c r="C18" s="138"/>
      <c r="D18" s="138"/>
      <c r="E18" s="138"/>
      <c r="F18" s="138"/>
      <c r="G18" s="138"/>
      <c r="H18" s="138"/>
      <c r="I18" s="138"/>
      <c r="J18" s="138"/>
    </row>
    <row r="19" spans="1:10" x14ac:dyDescent="0.25">
      <c r="A19" s="138"/>
      <c r="B19" s="138"/>
      <c r="C19" s="138"/>
      <c r="D19" s="138"/>
      <c r="E19" s="138"/>
      <c r="F19" s="138"/>
      <c r="G19" s="138"/>
      <c r="H19" s="138"/>
      <c r="I19" s="138"/>
      <c r="J19" s="138"/>
    </row>
    <row r="20" spans="1:10" x14ac:dyDescent="0.25">
      <c r="A20" s="138"/>
      <c r="B20" s="138"/>
      <c r="C20" s="138"/>
      <c r="D20" s="138"/>
      <c r="E20" s="138"/>
      <c r="F20" s="138"/>
      <c r="G20" s="138"/>
      <c r="H20" s="138"/>
      <c r="I20" s="138"/>
      <c r="J20" s="138"/>
    </row>
    <row r="21" spans="1:10" x14ac:dyDescent="0.25">
      <c r="A21" s="138"/>
      <c r="B21" s="138"/>
      <c r="C21" s="138"/>
      <c r="D21" s="138"/>
      <c r="E21" s="138"/>
      <c r="F21" s="138"/>
      <c r="G21" s="138"/>
      <c r="H21" s="138"/>
      <c r="I21" s="138"/>
      <c r="J21" s="138"/>
    </row>
    <row r="22" spans="1:10" x14ac:dyDescent="0.25">
      <c r="A22" s="138"/>
      <c r="B22" s="138"/>
      <c r="C22" s="138"/>
      <c r="D22" s="138"/>
      <c r="E22" s="138"/>
      <c r="F22" s="138"/>
      <c r="G22" s="138"/>
      <c r="H22" s="138"/>
      <c r="I22" s="138"/>
      <c r="J22" s="138"/>
    </row>
    <row r="23" spans="1:10" x14ac:dyDescent="0.25">
      <c r="A23" s="138"/>
      <c r="B23" s="138"/>
      <c r="C23" s="138"/>
      <c r="D23" s="138"/>
      <c r="E23" s="138"/>
      <c r="F23" s="138"/>
      <c r="G23" s="138"/>
      <c r="H23" s="138"/>
      <c r="I23" s="138"/>
      <c r="J23" s="138"/>
    </row>
    <row r="24" spans="1:10" x14ac:dyDescent="0.25">
      <c r="A24" s="138"/>
      <c r="B24" s="138"/>
      <c r="C24" s="138"/>
      <c r="D24" s="138"/>
      <c r="E24" s="138"/>
      <c r="F24" s="138"/>
      <c r="G24" s="138"/>
      <c r="H24" s="138"/>
      <c r="I24" s="138"/>
      <c r="J24" s="138"/>
    </row>
    <row r="25" spans="1:10" x14ac:dyDescent="0.25">
      <c r="H25" s="138"/>
      <c r="I25" s="138"/>
      <c r="J25" s="138"/>
    </row>
    <row r="26" spans="1:10" x14ac:dyDescent="0.25">
      <c r="H26" s="138"/>
      <c r="I26" s="138"/>
      <c r="J26" s="138"/>
    </row>
    <row r="27" spans="1:10" x14ac:dyDescent="0.25">
      <c r="H27" s="138"/>
      <c r="I27" s="138"/>
      <c r="J27" s="138"/>
    </row>
    <row r="28" spans="1:10" x14ac:dyDescent="0.25">
      <c r="H28" s="138"/>
      <c r="I28" s="138"/>
      <c r="J28" s="138"/>
    </row>
    <row r="29" spans="1:10" x14ac:dyDescent="0.25">
      <c r="H29" s="138"/>
      <c r="I29" s="138"/>
      <c r="J29" s="138"/>
    </row>
    <row r="30" spans="1:10" x14ac:dyDescent="0.25">
      <c r="H30" s="138"/>
      <c r="I30" s="138"/>
      <c r="J30" s="138"/>
    </row>
    <row r="31" spans="1:10" x14ac:dyDescent="0.25">
      <c r="H31" s="138"/>
      <c r="I31" s="138"/>
      <c r="J31" s="138"/>
    </row>
    <row r="32" spans="1:10" x14ac:dyDescent="0.25">
      <c r="H32" s="138"/>
      <c r="I32" s="138"/>
      <c r="J32" s="138"/>
    </row>
    <row r="33" spans="8:10" x14ac:dyDescent="0.25">
      <c r="H33" s="138"/>
      <c r="I33" s="138"/>
      <c r="J33" s="138"/>
    </row>
    <row r="34" spans="8:10" x14ac:dyDescent="0.25">
      <c r="H34" s="138"/>
      <c r="I34" s="138"/>
      <c r="J34" s="138"/>
    </row>
    <row r="35" spans="8:10" x14ac:dyDescent="0.25">
      <c r="H35" s="138"/>
      <c r="I35" s="138"/>
      <c r="J35" s="138"/>
    </row>
    <row r="36" spans="8:10" x14ac:dyDescent="0.25">
      <c r="H36" s="138"/>
      <c r="I36" s="138"/>
      <c r="J36" s="138"/>
    </row>
    <row r="37" spans="8:10" ht="201" customHeight="1" x14ac:dyDescent="0.25">
      <c r="H37" s="138"/>
      <c r="I37" s="138"/>
      <c r="J37" s="138"/>
    </row>
  </sheetData>
  <mergeCells count="7">
    <mergeCell ref="A10:H11"/>
    <mergeCell ref="C3:H3"/>
    <mergeCell ref="A4:B4"/>
    <mergeCell ref="A5:B5"/>
    <mergeCell ref="A6:B6"/>
    <mergeCell ref="A7:B7"/>
    <mergeCell ref="A3:B3"/>
  </mergeCells>
  <hyperlinks>
    <hyperlink ref="H2" location="Index!A1" display="Index"/>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68D2DF"/>
    <pageSetUpPr fitToPage="1"/>
  </sheetPr>
  <dimension ref="A1:Q38"/>
  <sheetViews>
    <sheetView showGridLines="0" zoomScaleNormal="100" zoomScaleSheetLayoutView="130" workbookViewId="0"/>
  </sheetViews>
  <sheetFormatPr defaultColWidth="9.109375" defaultRowHeight="13.8" x14ac:dyDescent="0.25"/>
  <cols>
    <col min="1" max="1" width="6.109375" style="35" customWidth="1"/>
    <col min="2" max="2" width="12.6640625" style="35" customWidth="1"/>
    <col min="3" max="3" width="10.44140625" style="35" customWidth="1"/>
    <col min="4" max="4" width="10.6640625" style="35" customWidth="1"/>
    <col min="5" max="5" width="6.5546875" style="35" customWidth="1"/>
    <col min="6" max="6" width="9" style="35" customWidth="1"/>
    <col min="7" max="7" width="6.44140625" style="35" bestFit="1" customWidth="1"/>
    <col min="8" max="8" width="6" style="35" bestFit="1" customWidth="1"/>
    <col min="9" max="9" width="6.109375" style="35" bestFit="1" customWidth="1"/>
    <col min="10" max="10" width="10.88671875" style="35" customWidth="1"/>
    <col min="11" max="11" width="11.44140625" style="35" bestFit="1" customWidth="1"/>
    <col min="12" max="12" width="10.6640625" style="35" customWidth="1"/>
    <col min="13" max="13" width="11.44140625" style="35" bestFit="1" customWidth="1"/>
    <col min="14" max="14" width="10.6640625" style="35" customWidth="1"/>
    <col min="15" max="15" width="11.44140625" style="35" bestFit="1" customWidth="1"/>
    <col min="16" max="16384" width="9.109375" style="35"/>
  </cols>
  <sheetData>
    <row r="1" spans="1:17" x14ac:dyDescent="0.25">
      <c r="A1" s="160"/>
      <c r="B1" s="160"/>
      <c r="C1" s="160"/>
      <c r="D1" s="160"/>
      <c r="E1" s="160"/>
      <c r="F1" s="160"/>
      <c r="G1" s="160"/>
      <c r="H1" s="160"/>
      <c r="I1" s="160"/>
      <c r="J1" s="160"/>
      <c r="K1" s="160"/>
      <c r="L1" s="160"/>
      <c r="M1" s="160"/>
      <c r="N1" s="160"/>
      <c r="O1" s="160"/>
    </row>
    <row r="2" spans="1:17" x14ac:dyDescent="0.25">
      <c r="A2" s="37" t="s">
        <v>881</v>
      </c>
      <c r="B2" s="121"/>
      <c r="C2" s="121"/>
      <c r="D2" s="121"/>
      <c r="E2" s="121"/>
      <c r="F2" s="121"/>
      <c r="G2" s="121"/>
      <c r="H2" s="122"/>
      <c r="I2" s="121"/>
      <c r="J2" s="121"/>
      <c r="K2" s="121"/>
      <c r="L2" s="121"/>
      <c r="M2" s="121"/>
      <c r="N2" s="121"/>
      <c r="O2" s="123" t="s">
        <v>576</v>
      </c>
    </row>
    <row r="3" spans="1:17" ht="33.75" customHeight="1" x14ac:dyDescent="0.25">
      <c r="A3" s="394" t="s">
        <v>878</v>
      </c>
      <c r="B3" s="394"/>
      <c r="C3" s="383" t="s">
        <v>275</v>
      </c>
      <c r="D3" s="383"/>
      <c r="E3" s="383"/>
      <c r="F3" s="383"/>
      <c r="G3" s="383"/>
      <c r="H3" s="383"/>
      <c r="I3" s="383"/>
      <c r="J3" s="386" t="s">
        <v>284</v>
      </c>
      <c r="K3" s="386"/>
      <c r="L3" s="386"/>
      <c r="M3" s="386"/>
      <c r="N3" s="371" t="s">
        <v>285</v>
      </c>
      <c r="O3" s="371"/>
    </row>
    <row r="4" spans="1:17" ht="18" customHeight="1" x14ac:dyDescent="0.25">
      <c r="A4" s="188"/>
      <c r="B4" s="188"/>
      <c r="C4" s="189" t="s">
        <v>201</v>
      </c>
      <c r="D4" s="389" t="s">
        <v>276</v>
      </c>
      <c r="E4" s="384" t="s">
        <v>277</v>
      </c>
      <c r="F4" s="391" t="s">
        <v>278</v>
      </c>
      <c r="G4" s="383"/>
      <c r="H4" s="383"/>
      <c r="I4" s="383"/>
      <c r="J4" s="391" t="s">
        <v>288</v>
      </c>
      <c r="K4" s="383"/>
      <c r="L4" s="391" t="s">
        <v>286</v>
      </c>
      <c r="M4" s="383"/>
      <c r="N4" s="389" t="s">
        <v>286</v>
      </c>
      <c r="O4" s="384" t="s">
        <v>287</v>
      </c>
    </row>
    <row r="5" spans="1:17" ht="57" customHeight="1" x14ac:dyDescent="0.25">
      <c r="A5" s="376" t="s">
        <v>719</v>
      </c>
      <c r="B5" s="376"/>
      <c r="C5" s="252"/>
      <c r="D5" s="390"/>
      <c r="E5" s="385"/>
      <c r="F5" s="254"/>
      <c r="G5" s="255" t="s">
        <v>279</v>
      </c>
      <c r="H5" s="253" t="s">
        <v>280</v>
      </c>
      <c r="I5" s="253" t="s">
        <v>281</v>
      </c>
      <c r="J5" s="256"/>
      <c r="K5" s="257" t="s">
        <v>281</v>
      </c>
      <c r="L5" s="256"/>
      <c r="M5" s="258" t="s">
        <v>281</v>
      </c>
      <c r="N5" s="390"/>
      <c r="O5" s="385"/>
    </row>
    <row r="6" spans="1:17" x14ac:dyDescent="0.25">
      <c r="A6" s="392" t="s">
        <v>273</v>
      </c>
      <c r="B6" s="392"/>
      <c r="C6" s="104">
        <v>90763.198921000003</v>
      </c>
      <c r="D6" s="104">
        <v>0</v>
      </c>
      <c r="E6" s="104">
        <v>0</v>
      </c>
      <c r="F6" s="104">
        <v>0</v>
      </c>
      <c r="G6" s="104">
        <v>0</v>
      </c>
      <c r="H6" s="104">
        <v>0</v>
      </c>
      <c r="I6" s="104">
        <v>0</v>
      </c>
      <c r="J6" s="104">
        <v>0</v>
      </c>
      <c r="K6" s="104">
        <v>0</v>
      </c>
      <c r="L6" s="104">
        <v>0</v>
      </c>
      <c r="M6" s="104">
        <v>0</v>
      </c>
      <c r="N6" s="104">
        <v>0</v>
      </c>
      <c r="O6" s="104">
        <v>0</v>
      </c>
      <c r="Q6" s="106" t="s">
        <v>201</v>
      </c>
    </row>
    <row r="7" spans="1:17" x14ac:dyDescent="0.25">
      <c r="A7" s="388" t="s">
        <v>282</v>
      </c>
      <c r="B7" s="388"/>
      <c r="C7" s="104">
        <v>1306971.3558350001</v>
      </c>
      <c r="D7" s="104">
        <v>773.29958499999998</v>
      </c>
      <c r="E7" s="104">
        <v>2381.7551659999999</v>
      </c>
      <c r="F7" s="104">
        <v>26762.941454</v>
      </c>
      <c r="G7" s="104">
        <v>26659.595896999999</v>
      </c>
      <c r="H7" s="104">
        <v>3029.676187</v>
      </c>
      <c r="I7" s="104">
        <v>3620.9147440000002</v>
      </c>
      <c r="J7" s="104">
        <v>-793.56505100000004</v>
      </c>
      <c r="K7" s="104">
        <v>-4.4512549999999997</v>
      </c>
      <c r="L7" s="104">
        <v>-7184.6510870000002</v>
      </c>
      <c r="M7" s="104">
        <v>-260.69973599999997</v>
      </c>
      <c r="N7" s="104">
        <v>17791.614979000002</v>
      </c>
      <c r="O7" s="104">
        <v>4929.0892139999996</v>
      </c>
    </row>
    <row r="8" spans="1:17" x14ac:dyDescent="0.25">
      <c r="A8" s="393" t="s">
        <v>283</v>
      </c>
      <c r="B8" s="393"/>
      <c r="C8" s="79">
        <v>29827.204503000001</v>
      </c>
      <c r="D8" s="79">
        <v>0</v>
      </c>
      <c r="E8" s="79">
        <v>0</v>
      </c>
      <c r="F8" s="79">
        <v>155.39273900000001</v>
      </c>
      <c r="G8" s="79">
        <v>149.240432</v>
      </c>
      <c r="H8" s="79">
        <v>0</v>
      </c>
      <c r="I8" s="79">
        <v>0</v>
      </c>
      <c r="J8" s="79">
        <v>102.804277</v>
      </c>
      <c r="K8" s="79">
        <v>0</v>
      </c>
      <c r="L8" s="79">
        <v>0</v>
      </c>
      <c r="M8" s="79">
        <v>0</v>
      </c>
      <c r="N8" s="79">
        <v>6.6560379999999997</v>
      </c>
      <c r="O8" s="79">
        <v>0</v>
      </c>
    </row>
    <row r="9" spans="1:17" x14ac:dyDescent="0.25">
      <c r="A9" s="190" t="s">
        <v>833</v>
      </c>
      <c r="H9" s="134"/>
      <c r="O9" s="137"/>
    </row>
    <row r="10" spans="1:17" x14ac:dyDescent="0.25">
      <c r="A10" s="37" t="s">
        <v>534</v>
      </c>
      <c r="B10" s="159"/>
      <c r="C10" s="138"/>
      <c r="D10" s="138"/>
      <c r="E10" s="138"/>
      <c r="F10" s="138"/>
      <c r="G10" s="138"/>
      <c r="H10" s="138"/>
      <c r="I10" s="138"/>
      <c r="J10" s="138"/>
    </row>
    <row r="11" spans="1:17" ht="15" customHeight="1" x14ac:dyDescent="0.25">
      <c r="A11" s="358" t="s">
        <v>541</v>
      </c>
      <c r="B11" s="358"/>
      <c r="C11" s="358"/>
      <c r="D11" s="358"/>
      <c r="E11" s="358"/>
      <c r="F11" s="358"/>
      <c r="G11" s="358"/>
      <c r="H11" s="358"/>
      <c r="I11" s="358"/>
      <c r="J11" s="358"/>
      <c r="K11" s="358"/>
      <c r="L11" s="358"/>
      <c r="M11" s="358"/>
    </row>
    <row r="12" spans="1:17" x14ac:dyDescent="0.25">
      <c r="A12" s="358"/>
      <c r="B12" s="358"/>
      <c r="C12" s="358"/>
      <c r="D12" s="358"/>
      <c r="E12" s="358"/>
      <c r="F12" s="358"/>
      <c r="G12" s="358"/>
      <c r="H12" s="358"/>
      <c r="I12" s="358"/>
      <c r="J12" s="358"/>
      <c r="K12" s="358"/>
      <c r="L12" s="358"/>
      <c r="M12" s="358"/>
    </row>
    <row r="13" spans="1:17" x14ac:dyDescent="0.25">
      <c r="A13" s="358"/>
      <c r="B13" s="358"/>
      <c r="C13" s="358"/>
      <c r="D13" s="358"/>
      <c r="E13" s="358"/>
      <c r="F13" s="358"/>
      <c r="G13" s="358"/>
      <c r="H13" s="358"/>
      <c r="I13" s="358"/>
      <c r="J13" s="358"/>
      <c r="K13" s="358"/>
      <c r="L13" s="358"/>
      <c r="M13" s="358"/>
    </row>
    <row r="14" spans="1:17" x14ac:dyDescent="0.25">
      <c r="A14" s="358"/>
      <c r="B14" s="358"/>
      <c r="C14" s="358"/>
      <c r="D14" s="358"/>
      <c r="E14" s="358"/>
      <c r="F14" s="358"/>
      <c r="G14" s="358"/>
      <c r="H14" s="358"/>
      <c r="I14" s="358"/>
      <c r="J14" s="358"/>
      <c r="K14" s="358"/>
      <c r="L14" s="358"/>
      <c r="M14" s="358"/>
    </row>
    <row r="15" spans="1:17" x14ac:dyDescent="0.25">
      <c r="A15" s="358"/>
      <c r="B15" s="358"/>
      <c r="C15" s="358"/>
      <c r="D15" s="358"/>
      <c r="E15" s="358"/>
      <c r="F15" s="358"/>
      <c r="G15" s="358"/>
      <c r="H15" s="358"/>
      <c r="I15" s="358"/>
      <c r="J15" s="358"/>
      <c r="K15" s="358"/>
      <c r="L15" s="358"/>
      <c r="M15" s="358"/>
    </row>
    <row r="16" spans="1:17" x14ac:dyDescent="0.25">
      <c r="A16" s="358"/>
      <c r="B16" s="358"/>
      <c r="C16" s="358"/>
      <c r="D16" s="358"/>
      <c r="E16" s="358"/>
      <c r="F16" s="358"/>
      <c r="G16" s="358"/>
      <c r="H16" s="358"/>
      <c r="I16" s="358"/>
      <c r="J16" s="358"/>
      <c r="K16" s="358"/>
      <c r="L16" s="358"/>
      <c r="M16" s="358"/>
    </row>
    <row r="17" spans="1:16" x14ac:dyDescent="0.25">
      <c r="A17" s="358"/>
      <c r="B17" s="358"/>
      <c r="C17" s="358"/>
      <c r="D17" s="358"/>
      <c r="E17" s="358"/>
      <c r="F17" s="358"/>
      <c r="G17" s="358"/>
      <c r="H17" s="358"/>
      <c r="I17" s="358"/>
      <c r="J17" s="358"/>
      <c r="K17" s="358"/>
      <c r="L17" s="358"/>
      <c r="M17" s="358"/>
    </row>
    <row r="18" spans="1:16" x14ac:dyDescent="0.25">
      <c r="A18" s="358"/>
      <c r="B18" s="358"/>
      <c r="C18" s="358"/>
      <c r="D18" s="358"/>
      <c r="E18" s="358"/>
      <c r="F18" s="358"/>
      <c r="G18" s="358"/>
      <c r="H18" s="358"/>
      <c r="I18" s="358"/>
      <c r="J18" s="358"/>
      <c r="K18" s="358"/>
      <c r="L18" s="358"/>
      <c r="M18" s="358"/>
    </row>
    <row r="19" spans="1:16" x14ac:dyDescent="0.25">
      <c r="A19" s="358"/>
      <c r="B19" s="358"/>
      <c r="C19" s="358"/>
      <c r="D19" s="358"/>
      <c r="E19" s="358"/>
      <c r="F19" s="358"/>
      <c r="G19" s="358"/>
      <c r="H19" s="358"/>
      <c r="I19" s="358"/>
      <c r="J19" s="358"/>
      <c r="K19" s="358"/>
      <c r="L19" s="358"/>
      <c r="M19" s="358"/>
    </row>
    <row r="20" spans="1:16" x14ac:dyDescent="0.25">
      <c r="A20" s="358"/>
      <c r="B20" s="358"/>
      <c r="C20" s="358"/>
      <c r="D20" s="358"/>
      <c r="E20" s="358"/>
      <c r="F20" s="358"/>
      <c r="G20" s="358"/>
      <c r="H20" s="358"/>
      <c r="I20" s="358"/>
      <c r="J20" s="358"/>
      <c r="K20" s="358"/>
      <c r="L20" s="358"/>
      <c r="M20" s="358"/>
    </row>
    <row r="21" spans="1:16" x14ac:dyDescent="0.25">
      <c r="A21" s="358"/>
      <c r="B21" s="358"/>
      <c r="C21" s="358"/>
      <c r="D21" s="358"/>
      <c r="E21" s="358"/>
      <c r="F21" s="358"/>
      <c r="G21" s="358"/>
      <c r="H21" s="358"/>
      <c r="I21" s="358"/>
      <c r="J21" s="358"/>
      <c r="K21" s="358"/>
      <c r="L21" s="358"/>
      <c r="M21" s="358"/>
    </row>
    <row r="22" spans="1:16" x14ac:dyDescent="0.25">
      <c r="A22" s="143"/>
      <c r="B22" s="119"/>
      <c r="C22" s="119"/>
      <c r="D22" s="119"/>
      <c r="E22" s="119"/>
      <c r="F22" s="119"/>
      <c r="G22" s="119"/>
      <c r="H22" s="119"/>
      <c r="I22" s="119"/>
      <c r="J22" s="119"/>
      <c r="K22" s="119"/>
      <c r="L22" s="119"/>
      <c r="O22" s="22" t="s">
        <v>201</v>
      </c>
      <c r="P22" s="22" t="s">
        <v>201</v>
      </c>
    </row>
    <row r="23" spans="1:16" x14ac:dyDescent="0.25">
      <c r="A23" s="119"/>
      <c r="B23" s="119"/>
      <c r="C23" s="119"/>
      <c r="D23" s="119"/>
      <c r="E23" s="119"/>
      <c r="F23" s="119"/>
      <c r="G23" s="119"/>
      <c r="H23" s="119"/>
      <c r="I23" s="119"/>
      <c r="J23" s="119"/>
      <c r="K23" s="119"/>
      <c r="L23" s="119"/>
    </row>
    <row r="24" spans="1:16" x14ac:dyDescent="0.25">
      <c r="A24" s="119"/>
      <c r="B24" s="119"/>
      <c r="C24" s="119"/>
      <c r="D24" s="119"/>
      <c r="E24" s="119"/>
      <c r="F24" s="119"/>
      <c r="G24" s="119"/>
      <c r="H24" s="119"/>
      <c r="I24" s="119"/>
      <c r="J24" s="119"/>
      <c r="K24" s="119"/>
      <c r="L24" s="119"/>
    </row>
    <row r="25" spans="1:16" x14ac:dyDescent="0.25">
      <c r="A25" s="119"/>
      <c r="B25" s="119"/>
      <c r="C25" s="119"/>
      <c r="D25" s="119"/>
      <c r="E25" s="119"/>
      <c r="F25" s="119"/>
      <c r="G25" s="119"/>
      <c r="H25" s="119"/>
      <c r="I25" s="119"/>
      <c r="J25" s="119"/>
      <c r="K25" s="119"/>
      <c r="L25" s="119"/>
    </row>
    <row r="26" spans="1:16" x14ac:dyDescent="0.25">
      <c r="A26" s="119"/>
      <c r="B26" s="119"/>
      <c r="C26" s="119"/>
      <c r="D26" s="119"/>
      <c r="E26" s="119"/>
      <c r="F26" s="119"/>
      <c r="G26" s="119"/>
      <c r="H26" s="119"/>
      <c r="I26" s="119"/>
      <c r="J26" s="119"/>
      <c r="K26" s="119"/>
      <c r="L26" s="119"/>
    </row>
    <row r="27" spans="1:16" x14ac:dyDescent="0.25">
      <c r="A27" s="119"/>
      <c r="B27" s="119"/>
      <c r="C27" s="119"/>
      <c r="D27" s="119"/>
      <c r="E27" s="119"/>
      <c r="F27" s="119"/>
      <c r="G27" s="119"/>
      <c r="H27" s="119"/>
      <c r="I27" s="119"/>
      <c r="J27" s="119"/>
      <c r="K27" s="119"/>
      <c r="L27" s="119"/>
    </row>
    <row r="28" spans="1:16" x14ac:dyDescent="0.25">
      <c r="A28" s="119"/>
      <c r="B28" s="119"/>
      <c r="C28" s="119"/>
      <c r="D28" s="119"/>
      <c r="E28" s="119"/>
      <c r="F28" s="119"/>
      <c r="G28" s="119"/>
      <c r="H28" s="119"/>
      <c r="I28" s="119"/>
      <c r="J28" s="119"/>
      <c r="K28" s="119"/>
      <c r="L28" s="119"/>
    </row>
    <row r="29" spans="1:16" x14ac:dyDescent="0.25">
      <c r="A29" s="119"/>
      <c r="B29" s="119"/>
      <c r="C29" s="119"/>
      <c r="D29" s="119"/>
      <c r="E29" s="119"/>
      <c r="F29" s="119"/>
      <c r="G29" s="119"/>
      <c r="H29" s="119"/>
      <c r="I29" s="119"/>
      <c r="J29" s="119"/>
      <c r="K29" s="119"/>
      <c r="L29" s="119"/>
    </row>
    <row r="30" spans="1:16" x14ac:dyDescent="0.25">
      <c r="A30" s="119"/>
      <c r="B30" s="119"/>
      <c r="C30" s="119"/>
      <c r="D30" s="119"/>
      <c r="E30" s="119"/>
      <c r="F30" s="119"/>
      <c r="G30" s="119"/>
      <c r="H30" s="119"/>
      <c r="I30" s="119"/>
      <c r="J30" s="119"/>
      <c r="K30" s="119"/>
      <c r="L30" s="119"/>
    </row>
    <row r="31" spans="1:16" x14ac:dyDescent="0.25">
      <c r="A31" s="119"/>
      <c r="B31" s="119"/>
      <c r="C31" s="119"/>
      <c r="D31" s="119"/>
      <c r="E31" s="119"/>
      <c r="F31" s="119"/>
      <c r="G31" s="119"/>
      <c r="H31" s="119"/>
      <c r="I31" s="119"/>
      <c r="J31" s="119"/>
      <c r="K31" s="119"/>
      <c r="L31" s="119"/>
    </row>
    <row r="32" spans="1:16" x14ac:dyDescent="0.25">
      <c r="A32" s="119"/>
      <c r="B32" s="119"/>
      <c r="C32" s="119"/>
      <c r="D32" s="119"/>
      <c r="E32" s="119"/>
      <c r="F32" s="119"/>
      <c r="G32" s="119"/>
      <c r="H32" s="119"/>
      <c r="I32" s="119"/>
      <c r="J32" s="119"/>
      <c r="K32" s="119"/>
      <c r="L32" s="119"/>
    </row>
    <row r="33" spans="1:12" x14ac:dyDescent="0.25">
      <c r="A33" s="119"/>
      <c r="B33" s="119"/>
      <c r="C33" s="119"/>
      <c r="D33" s="119"/>
      <c r="E33" s="119"/>
      <c r="F33" s="119"/>
      <c r="G33" s="119"/>
      <c r="H33" s="119"/>
      <c r="I33" s="119"/>
      <c r="J33" s="119"/>
      <c r="K33" s="119"/>
      <c r="L33" s="119"/>
    </row>
    <row r="34" spans="1:12" x14ac:dyDescent="0.25">
      <c r="H34" s="138"/>
      <c r="I34" s="138"/>
      <c r="J34" s="138"/>
    </row>
    <row r="35" spans="1:12" x14ac:dyDescent="0.25">
      <c r="H35" s="138"/>
      <c r="I35" s="138"/>
      <c r="J35" s="138"/>
    </row>
    <row r="36" spans="1:12" x14ac:dyDescent="0.25">
      <c r="H36" s="138"/>
      <c r="I36" s="138"/>
      <c r="J36" s="138"/>
    </row>
    <row r="37" spans="1:12" x14ac:dyDescent="0.25">
      <c r="H37" s="138"/>
      <c r="I37" s="138"/>
      <c r="J37" s="138"/>
    </row>
    <row r="38" spans="1:12" ht="201" customHeight="1" x14ac:dyDescent="0.25">
      <c r="H38" s="138"/>
      <c r="I38" s="138"/>
      <c r="J38" s="138"/>
    </row>
  </sheetData>
  <mergeCells count="16">
    <mergeCell ref="A11:M21"/>
    <mergeCell ref="J3:M3"/>
    <mergeCell ref="N3:O3"/>
    <mergeCell ref="D4:D5"/>
    <mergeCell ref="E4:E5"/>
    <mergeCell ref="F4:I4"/>
    <mergeCell ref="J4:K4"/>
    <mergeCell ref="L4:M4"/>
    <mergeCell ref="N4:N5"/>
    <mergeCell ref="O4:O5"/>
    <mergeCell ref="A5:B5"/>
    <mergeCell ref="A6:B6"/>
    <mergeCell ref="A7:B7"/>
    <mergeCell ref="A8:B8"/>
    <mergeCell ref="C3:I3"/>
    <mergeCell ref="A3:B3"/>
  </mergeCells>
  <hyperlinks>
    <hyperlink ref="O2" location="Index!A1" display="Index"/>
  </hyperlinks>
  <pageMargins left="0.7" right="0.7" top="0.75" bottom="0.75" header="0.3" footer="0.3"/>
  <pageSetup paperSize="9" scale="8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68D2DF"/>
    <pageSetUpPr fitToPage="1"/>
  </sheetPr>
  <dimension ref="A1:J50"/>
  <sheetViews>
    <sheetView showGridLines="0" zoomScaleNormal="100" zoomScaleSheetLayoutView="130" workbookViewId="0"/>
  </sheetViews>
  <sheetFormatPr defaultColWidth="9.109375" defaultRowHeight="13.8" x14ac:dyDescent="0.25"/>
  <cols>
    <col min="1" max="1" width="17.33203125" style="35" customWidth="1"/>
    <col min="2" max="2" width="37.33203125" style="35" customWidth="1"/>
    <col min="3" max="3" width="18.44140625" style="35" customWidth="1"/>
    <col min="4" max="4" width="22"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60"/>
      <c r="B1" s="160"/>
      <c r="C1" s="160"/>
      <c r="D1" s="160"/>
    </row>
    <row r="2" spans="1:8" x14ac:dyDescent="0.25">
      <c r="A2" s="37" t="s">
        <v>897</v>
      </c>
      <c r="B2" s="121"/>
      <c r="C2" s="121"/>
      <c r="D2" s="123" t="s">
        <v>576</v>
      </c>
      <c r="H2" s="134"/>
    </row>
    <row r="3" spans="1:8" x14ac:dyDescent="0.25">
      <c r="A3" s="243" t="s">
        <v>878</v>
      </c>
      <c r="B3" s="244"/>
      <c r="C3" s="384"/>
      <c r="D3" s="384" t="s">
        <v>893</v>
      </c>
      <c r="H3" s="134"/>
    </row>
    <row r="4" spans="1:8" x14ac:dyDescent="0.25">
      <c r="A4" s="381" t="s">
        <v>724</v>
      </c>
      <c r="B4" s="381"/>
      <c r="C4" s="385"/>
      <c r="D4" s="385"/>
      <c r="H4" s="134"/>
    </row>
    <row r="5" spans="1:8" x14ac:dyDescent="0.25">
      <c r="A5" s="352" t="s">
        <v>289</v>
      </c>
      <c r="B5" s="352"/>
      <c r="C5" s="60"/>
      <c r="D5" s="60">
        <v>8363.3431120000005</v>
      </c>
      <c r="H5" s="134"/>
    </row>
    <row r="6" spans="1:8" x14ac:dyDescent="0.25">
      <c r="A6" s="355" t="s">
        <v>290</v>
      </c>
      <c r="B6" s="355"/>
      <c r="C6" s="93"/>
      <c r="D6" s="93">
        <v>3161.7446150000001</v>
      </c>
      <c r="H6" s="134"/>
    </row>
    <row r="7" spans="1:8" x14ac:dyDescent="0.25">
      <c r="A7" s="375" t="s">
        <v>291</v>
      </c>
      <c r="B7" s="375"/>
      <c r="C7" s="54"/>
      <c r="D7" s="54">
        <v>-2995.2720199999999</v>
      </c>
      <c r="E7" s="35" t="s">
        <v>201</v>
      </c>
      <c r="H7" s="134"/>
    </row>
    <row r="8" spans="1:8" x14ac:dyDescent="0.25">
      <c r="A8" s="375" t="s">
        <v>292</v>
      </c>
      <c r="B8" s="375"/>
      <c r="C8" s="54"/>
      <c r="D8" s="54">
        <v>0</v>
      </c>
      <c r="H8" s="134"/>
    </row>
    <row r="9" spans="1:8" x14ac:dyDescent="0.25">
      <c r="A9" s="375" t="s">
        <v>293</v>
      </c>
      <c r="B9" s="375"/>
      <c r="C9" s="54"/>
      <c r="D9" s="54">
        <v>0</v>
      </c>
      <c r="H9" s="134"/>
    </row>
    <row r="10" spans="1:8" x14ac:dyDescent="0.25">
      <c r="A10" s="375" t="s">
        <v>294</v>
      </c>
      <c r="B10" s="375"/>
      <c r="C10" s="54"/>
      <c r="D10" s="54">
        <v>0</v>
      </c>
      <c r="H10" s="134"/>
    </row>
    <row r="11" spans="1:8" x14ac:dyDescent="0.25">
      <c r="A11" s="375" t="s">
        <v>295</v>
      </c>
      <c r="B11" s="375"/>
      <c r="C11" s="54"/>
      <c r="D11" s="54">
        <v>0</v>
      </c>
      <c r="H11" s="134"/>
    </row>
    <row r="12" spans="1:8" x14ac:dyDescent="0.25">
      <c r="A12" s="375" t="s">
        <v>153</v>
      </c>
      <c r="B12" s="375"/>
      <c r="C12" s="54"/>
      <c r="D12" s="54">
        <v>-575.02313600000002</v>
      </c>
      <c r="H12" s="134"/>
    </row>
    <row r="13" spans="1:8" x14ac:dyDescent="0.25">
      <c r="A13" s="353" t="s">
        <v>296</v>
      </c>
      <c r="B13" s="353"/>
      <c r="C13" s="69"/>
      <c r="D13" s="69">
        <v>7954.792571</v>
      </c>
      <c r="H13" s="134"/>
    </row>
    <row r="14" spans="1:8" x14ac:dyDescent="0.25">
      <c r="A14" s="375" t="s">
        <v>297</v>
      </c>
      <c r="B14" s="375"/>
      <c r="C14" s="104"/>
      <c r="D14" s="104">
        <v>-70.829514000000003</v>
      </c>
      <c r="H14" s="134"/>
    </row>
    <row r="15" spans="1:8" x14ac:dyDescent="0.25">
      <c r="A15" s="356" t="s">
        <v>298</v>
      </c>
      <c r="B15" s="356"/>
      <c r="C15" s="79"/>
      <c r="D15" s="79">
        <v>10.98512</v>
      </c>
      <c r="H15" s="134"/>
    </row>
    <row r="16" spans="1:8" x14ac:dyDescent="0.25">
      <c r="A16" s="187" t="s">
        <v>836</v>
      </c>
      <c r="D16" s="137"/>
      <c r="H16" s="134"/>
    </row>
    <row r="17" spans="1:8" x14ac:dyDescent="0.25">
      <c r="A17" s="37" t="s">
        <v>537</v>
      </c>
    </row>
    <row r="18" spans="1:8" ht="15" customHeight="1" x14ac:dyDescent="0.25">
      <c r="A18" s="358" t="s">
        <v>542</v>
      </c>
      <c r="B18" s="358"/>
      <c r="C18" s="358"/>
      <c r="D18" s="358"/>
      <c r="E18" s="119"/>
      <c r="F18" s="119"/>
      <c r="G18" s="119"/>
      <c r="H18" s="119"/>
    </row>
    <row r="19" spans="1:8" x14ac:dyDescent="0.25">
      <c r="A19" s="358"/>
      <c r="B19" s="358"/>
      <c r="C19" s="358"/>
      <c r="D19" s="358"/>
      <c r="E19" s="119"/>
      <c r="F19" s="119"/>
      <c r="G19" s="119"/>
      <c r="H19" s="119"/>
    </row>
    <row r="20" spans="1:8" x14ac:dyDescent="0.25">
      <c r="A20" s="358"/>
      <c r="B20" s="358"/>
      <c r="C20" s="358"/>
      <c r="D20" s="358"/>
      <c r="E20" s="119"/>
      <c r="F20" s="119"/>
      <c r="G20" s="119"/>
      <c r="H20" s="119"/>
    </row>
    <row r="21" spans="1:8" ht="11.25" customHeight="1" x14ac:dyDescent="0.25">
      <c r="A21" s="358"/>
      <c r="B21" s="358"/>
      <c r="C21" s="358"/>
      <c r="D21" s="358"/>
      <c r="E21" s="119"/>
      <c r="F21" s="119"/>
      <c r="G21" s="119"/>
      <c r="H21" s="119"/>
    </row>
    <row r="22" spans="1:8" x14ac:dyDescent="0.25">
      <c r="A22" s="358"/>
      <c r="B22" s="358"/>
      <c r="C22" s="358"/>
      <c r="D22" s="358"/>
      <c r="E22" s="119"/>
      <c r="F22" s="119"/>
      <c r="G22" s="119"/>
      <c r="H22" s="119"/>
    </row>
    <row r="23" spans="1:8" x14ac:dyDescent="0.25">
      <c r="A23" s="358"/>
      <c r="B23" s="358"/>
      <c r="C23" s="358"/>
      <c r="D23" s="358"/>
      <c r="E23" s="119"/>
      <c r="F23" s="119"/>
      <c r="G23" s="119"/>
      <c r="H23" s="119"/>
    </row>
    <row r="24" spans="1:8" x14ac:dyDescent="0.25">
      <c r="A24" s="358"/>
      <c r="B24" s="358"/>
      <c r="C24" s="358"/>
      <c r="D24" s="358"/>
      <c r="E24" s="119"/>
      <c r="F24" s="119"/>
      <c r="G24" s="119"/>
      <c r="H24" s="119"/>
    </row>
    <row r="25" spans="1:8" x14ac:dyDescent="0.25">
      <c r="A25" s="358"/>
      <c r="B25" s="358"/>
      <c r="C25" s="358"/>
      <c r="D25" s="358"/>
      <c r="E25" s="119"/>
      <c r="F25" s="119"/>
      <c r="G25" s="119"/>
      <c r="H25" s="119"/>
    </row>
    <row r="26" spans="1:8" x14ac:dyDescent="0.25">
      <c r="A26" s="358"/>
      <c r="B26" s="358"/>
      <c r="C26" s="358"/>
      <c r="D26" s="358"/>
      <c r="E26" s="119"/>
      <c r="F26" s="119"/>
      <c r="G26" s="119"/>
      <c r="H26" s="119"/>
    </row>
    <row r="27" spans="1:8" ht="72" customHeight="1" x14ac:dyDescent="0.25">
      <c r="A27" s="358"/>
      <c r="B27" s="358"/>
      <c r="C27" s="358"/>
      <c r="D27" s="358"/>
      <c r="E27" s="119"/>
      <c r="F27" s="119"/>
      <c r="G27" s="119"/>
      <c r="H27" s="119"/>
    </row>
    <row r="28" spans="1:8" x14ac:dyDescent="0.25">
      <c r="A28" s="143"/>
      <c r="B28" s="119"/>
      <c r="C28" s="119"/>
      <c r="D28" s="22" t="s">
        <v>201</v>
      </c>
      <c r="E28" s="119"/>
      <c r="F28" s="119"/>
      <c r="G28" s="119"/>
      <c r="H28" s="119"/>
    </row>
    <row r="29" spans="1:8" x14ac:dyDescent="0.25">
      <c r="A29" s="119"/>
      <c r="B29" s="119"/>
      <c r="C29" s="119"/>
      <c r="D29" s="119"/>
      <c r="E29" s="119"/>
      <c r="F29" s="119"/>
      <c r="G29" s="119"/>
      <c r="H29" s="119"/>
    </row>
    <row r="30" spans="1:8" x14ac:dyDescent="0.25">
      <c r="A30" s="119"/>
      <c r="B30" s="119"/>
      <c r="C30" s="119"/>
      <c r="D30" s="119"/>
      <c r="E30" s="119"/>
      <c r="F30" s="119"/>
      <c r="G30" s="119"/>
      <c r="H30" s="119"/>
    </row>
    <row r="31" spans="1:8" x14ac:dyDescent="0.25">
      <c r="A31" s="119"/>
      <c r="B31" s="119"/>
      <c r="C31" s="119"/>
      <c r="D31" s="119"/>
      <c r="E31" s="119"/>
      <c r="F31" s="119"/>
      <c r="G31" s="119"/>
      <c r="H31" s="119"/>
    </row>
    <row r="32" spans="1:8" x14ac:dyDescent="0.25">
      <c r="A32" s="119"/>
      <c r="B32" s="119"/>
      <c r="C32" s="119"/>
      <c r="D32" s="119"/>
      <c r="E32" s="119"/>
      <c r="F32" s="119"/>
      <c r="G32" s="119"/>
      <c r="H32" s="119"/>
    </row>
    <row r="33" spans="1:10" x14ac:dyDescent="0.25">
      <c r="A33" s="119"/>
      <c r="B33" s="119"/>
      <c r="C33" s="119"/>
      <c r="D33" s="119"/>
      <c r="E33" s="119"/>
      <c r="F33" s="119"/>
      <c r="G33" s="119"/>
      <c r="H33" s="119"/>
    </row>
    <row r="34" spans="1:10" x14ac:dyDescent="0.25">
      <c r="A34" s="119"/>
      <c r="B34" s="119"/>
      <c r="C34" s="119"/>
      <c r="D34" s="119"/>
      <c r="E34" s="119"/>
      <c r="F34" s="119"/>
      <c r="G34" s="119"/>
      <c r="H34" s="119"/>
    </row>
    <row r="35" spans="1:10" x14ac:dyDescent="0.25">
      <c r="A35" s="119"/>
      <c r="B35" s="119"/>
      <c r="C35" s="119"/>
      <c r="D35" s="119"/>
      <c r="E35" s="119"/>
      <c r="F35" s="119"/>
      <c r="G35" s="119"/>
      <c r="H35" s="119"/>
    </row>
    <row r="36" spans="1:10" x14ac:dyDescent="0.25">
      <c r="A36" s="119"/>
      <c r="B36" s="119"/>
      <c r="C36" s="119"/>
      <c r="D36" s="119"/>
      <c r="E36" s="119"/>
      <c r="F36" s="119"/>
      <c r="G36" s="119"/>
      <c r="H36" s="119"/>
      <c r="I36" s="138"/>
      <c r="J36" s="138"/>
    </row>
    <row r="37" spans="1:10" x14ac:dyDescent="0.25">
      <c r="A37" s="119"/>
      <c r="B37" s="119"/>
      <c r="C37" s="119"/>
      <c r="D37" s="119"/>
      <c r="E37" s="119"/>
      <c r="F37" s="119"/>
      <c r="G37" s="119"/>
      <c r="H37" s="119"/>
      <c r="I37" s="138"/>
      <c r="J37" s="138"/>
    </row>
    <row r="38" spans="1:10" x14ac:dyDescent="0.25">
      <c r="A38" s="119"/>
      <c r="B38" s="119"/>
      <c r="C38" s="119"/>
      <c r="D38" s="119"/>
      <c r="E38" s="119"/>
      <c r="F38" s="119"/>
      <c r="G38" s="119"/>
      <c r="H38" s="119"/>
      <c r="I38" s="138"/>
      <c r="J38" s="138"/>
    </row>
    <row r="39" spans="1:10" x14ac:dyDescent="0.25">
      <c r="A39" s="119"/>
      <c r="B39" s="119"/>
      <c r="C39" s="119"/>
      <c r="D39" s="119"/>
      <c r="E39" s="119"/>
      <c r="F39" s="119"/>
      <c r="G39" s="119"/>
      <c r="H39" s="119"/>
      <c r="I39" s="138"/>
      <c r="J39" s="138"/>
    </row>
    <row r="40" spans="1:10" x14ac:dyDescent="0.25">
      <c r="A40" s="119"/>
      <c r="B40" s="119"/>
      <c r="C40" s="119"/>
      <c r="D40" s="119"/>
      <c r="E40" s="119"/>
      <c r="F40" s="119"/>
      <c r="G40" s="119"/>
      <c r="H40" s="119"/>
      <c r="I40" s="138"/>
      <c r="J40" s="138"/>
    </row>
    <row r="41" spans="1:10" x14ac:dyDescent="0.25">
      <c r="A41" s="119"/>
      <c r="B41" s="119"/>
      <c r="C41" s="119"/>
      <c r="D41" s="119"/>
      <c r="E41" s="119"/>
      <c r="F41" s="119"/>
      <c r="G41" s="119"/>
      <c r="H41" s="119"/>
      <c r="I41" s="138"/>
      <c r="J41" s="138"/>
    </row>
    <row r="42" spans="1:10" x14ac:dyDescent="0.25">
      <c r="A42" s="119"/>
      <c r="B42" s="119"/>
      <c r="C42" s="119"/>
      <c r="D42" s="119"/>
      <c r="E42" s="119"/>
      <c r="F42" s="119"/>
      <c r="G42" s="119"/>
      <c r="H42" s="119"/>
      <c r="I42" s="138"/>
      <c r="J42" s="138"/>
    </row>
    <row r="43" spans="1:10" x14ac:dyDescent="0.25">
      <c r="A43" s="119"/>
      <c r="B43" s="119"/>
      <c r="C43" s="119"/>
      <c r="D43" s="119"/>
      <c r="E43" s="119"/>
      <c r="F43" s="119"/>
      <c r="G43" s="119"/>
      <c r="H43" s="119"/>
      <c r="I43" s="138"/>
      <c r="J43" s="138"/>
    </row>
    <row r="44" spans="1:10" x14ac:dyDescent="0.25">
      <c r="A44" s="119"/>
      <c r="B44" s="119"/>
      <c r="C44" s="119"/>
      <c r="D44" s="119"/>
      <c r="E44" s="119"/>
      <c r="F44" s="119"/>
      <c r="G44" s="119"/>
      <c r="H44" s="119"/>
      <c r="I44" s="138"/>
      <c r="J44" s="138"/>
    </row>
    <row r="45" spans="1:10" x14ac:dyDescent="0.25">
      <c r="H45" s="138"/>
      <c r="I45" s="138"/>
      <c r="J45" s="138"/>
    </row>
    <row r="46" spans="1:10" x14ac:dyDescent="0.25">
      <c r="H46" s="138"/>
      <c r="I46" s="138"/>
      <c r="J46" s="138"/>
    </row>
    <row r="47" spans="1:10" x14ac:dyDescent="0.25">
      <c r="H47" s="138"/>
      <c r="I47" s="138"/>
      <c r="J47" s="138"/>
    </row>
    <row r="48" spans="1:10" x14ac:dyDescent="0.25">
      <c r="H48" s="138"/>
      <c r="I48" s="138"/>
      <c r="J48" s="138"/>
    </row>
    <row r="49" spans="8:10" x14ac:dyDescent="0.25">
      <c r="H49" s="138"/>
      <c r="I49" s="138"/>
      <c r="J49" s="138"/>
    </row>
    <row r="50" spans="8:10" ht="201" customHeight="1" x14ac:dyDescent="0.25">
      <c r="H50" s="138"/>
      <c r="I50" s="138"/>
      <c r="J50" s="138"/>
    </row>
  </sheetData>
  <mergeCells count="15">
    <mergeCell ref="A18:D27"/>
    <mergeCell ref="A4:B4"/>
    <mergeCell ref="A5:B5"/>
    <mergeCell ref="A6:B6"/>
    <mergeCell ref="A7:B7"/>
    <mergeCell ref="A8:B8"/>
    <mergeCell ref="A14:B14"/>
    <mergeCell ref="A15:B15"/>
    <mergeCell ref="A9:B9"/>
    <mergeCell ref="A10:B10"/>
    <mergeCell ref="A11:B11"/>
    <mergeCell ref="A12:B12"/>
    <mergeCell ref="A13:B13"/>
    <mergeCell ref="D3:D4"/>
    <mergeCell ref="C3:C4"/>
  </mergeCells>
  <hyperlinks>
    <hyperlink ref="D2" location="Index!A1" display="Index"/>
  </hyperlinks>
  <pageMargins left="0.7" right="0.7"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68D2DF"/>
    <pageSetUpPr fitToPage="1"/>
  </sheetPr>
  <dimension ref="A1:J45"/>
  <sheetViews>
    <sheetView showGridLines="0" zoomScaleNormal="100" zoomScaleSheetLayoutView="100" workbookViewId="0"/>
  </sheetViews>
  <sheetFormatPr defaultColWidth="9.109375" defaultRowHeight="11.4" x14ac:dyDescent="0.2"/>
  <cols>
    <col min="1" max="1" width="18.5546875" style="164" customWidth="1"/>
    <col min="2" max="2" width="50.5546875" style="164" customWidth="1"/>
    <col min="3" max="3" width="23.88671875" style="164" customWidth="1"/>
    <col min="4" max="4" width="42.109375" style="164" bestFit="1" customWidth="1"/>
    <col min="5" max="5" width="6.5546875" style="164" customWidth="1"/>
    <col min="6" max="6" width="19.44140625" style="164" customWidth="1"/>
    <col min="7" max="8" width="21" style="164" customWidth="1"/>
    <col min="9" max="9" width="14.44140625" style="164" customWidth="1"/>
    <col min="10" max="15" width="9.88671875" style="164" customWidth="1"/>
    <col min="16" max="16384" width="9.109375" style="164"/>
  </cols>
  <sheetData>
    <row r="1" spans="1:8" ht="12" x14ac:dyDescent="0.25">
      <c r="A1" s="160"/>
      <c r="B1" s="160"/>
      <c r="C1" s="160"/>
    </row>
    <row r="2" spans="1:8" x14ac:dyDescent="0.2">
      <c r="A2" s="165" t="s">
        <v>647</v>
      </c>
      <c r="B2" s="166"/>
      <c r="C2" s="176" t="s">
        <v>576</v>
      </c>
      <c r="D2" s="137"/>
      <c r="H2" s="184"/>
    </row>
    <row r="3" spans="1:8" ht="15" customHeight="1" x14ac:dyDescent="0.2">
      <c r="A3" s="243" t="s">
        <v>847</v>
      </c>
      <c r="B3" s="239"/>
      <c r="C3" s="398" t="s">
        <v>299</v>
      </c>
      <c r="D3" s="137"/>
      <c r="H3" s="184"/>
    </row>
    <row r="4" spans="1:8" ht="12" x14ac:dyDescent="0.25">
      <c r="A4" s="361" t="s">
        <v>719</v>
      </c>
      <c r="B4" s="361"/>
      <c r="C4" s="399"/>
      <c r="D4" s="395"/>
      <c r="E4" s="395"/>
    </row>
    <row r="5" spans="1:8" x14ac:dyDescent="0.2">
      <c r="A5" s="396" t="s">
        <v>289</v>
      </c>
      <c r="B5" s="396"/>
      <c r="C5" s="259">
        <v>25893</v>
      </c>
    </row>
    <row r="6" spans="1:8" x14ac:dyDescent="0.2">
      <c r="A6" s="362" t="s">
        <v>300</v>
      </c>
      <c r="B6" s="362"/>
      <c r="C6" s="169">
        <v>5967.1714510017628</v>
      </c>
    </row>
    <row r="7" spans="1:8" x14ac:dyDescent="0.2">
      <c r="A7" s="362" t="s">
        <v>301</v>
      </c>
      <c r="B7" s="362"/>
      <c r="C7" s="169">
        <v>-2194.0411757617499</v>
      </c>
    </row>
    <row r="8" spans="1:8" x14ac:dyDescent="0.2">
      <c r="A8" s="362" t="s">
        <v>302</v>
      </c>
      <c r="B8" s="362"/>
      <c r="C8" s="169">
        <v>0</v>
      </c>
    </row>
    <row r="9" spans="1:8" x14ac:dyDescent="0.2">
      <c r="A9" s="364" t="s">
        <v>303</v>
      </c>
      <c r="B9" s="364"/>
      <c r="C9" s="233">
        <v>-3929.13</v>
      </c>
      <c r="D9" s="185"/>
    </row>
    <row r="10" spans="1:8" x14ac:dyDescent="0.2">
      <c r="A10" s="397" t="s">
        <v>296</v>
      </c>
      <c r="B10" s="397"/>
      <c r="C10" s="260">
        <v>25737.000275240014</v>
      </c>
    </row>
    <row r="11" spans="1:8" x14ac:dyDescent="0.2">
      <c r="A11" s="261"/>
      <c r="B11" s="262"/>
      <c r="C11" s="263"/>
      <c r="D11" s="137"/>
      <c r="H11" s="184"/>
    </row>
    <row r="12" spans="1:8" ht="13.8" x14ac:dyDescent="0.25">
      <c r="A12" s="37" t="s">
        <v>537</v>
      </c>
      <c r="B12" s="35"/>
      <c r="C12" s="35"/>
      <c r="D12" s="35"/>
    </row>
    <row r="13" spans="1:8" ht="11.25" customHeight="1" x14ac:dyDescent="0.2">
      <c r="A13" s="358" t="s">
        <v>635</v>
      </c>
      <c r="B13" s="358"/>
      <c r="C13" s="358"/>
      <c r="D13" s="119"/>
    </row>
    <row r="14" spans="1:8" x14ac:dyDescent="0.2">
      <c r="A14" s="358"/>
      <c r="B14" s="358"/>
      <c r="C14" s="358"/>
      <c r="D14" s="119"/>
    </row>
    <row r="15" spans="1:8" x14ac:dyDescent="0.2">
      <c r="A15" s="358"/>
      <c r="B15" s="358"/>
      <c r="C15" s="358"/>
      <c r="D15" s="119"/>
    </row>
    <row r="16" spans="1:8" ht="11.25" customHeight="1" x14ac:dyDescent="0.2">
      <c r="A16" s="358"/>
      <c r="B16" s="358"/>
      <c r="C16" s="358"/>
      <c r="D16" s="119"/>
    </row>
    <row r="17" spans="1:10" x14ac:dyDescent="0.2">
      <c r="A17" s="358"/>
      <c r="B17" s="358"/>
      <c r="C17" s="358"/>
      <c r="D17" s="119"/>
    </row>
    <row r="18" spans="1:10" x14ac:dyDescent="0.2">
      <c r="A18" s="358"/>
      <c r="B18" s="358"/>
      <c r="C18" s="358"/>
      <c r="D18" s="119"/>
    </row>
    <row r="19" spans="1:10" x14ac:dyDescent="0.2">
      <c r="A19" s="358"/>
      <c r="B19" s="358"/>
      <c r="C19" s="358"/>
      <c r="D19" s="119"/>
    </row>
    <row r="20" spans="1:10" x14ac:dyDescent="0.2">
      <c r="A20" s="358"/>
      <c r="B20" s="358"/>
      <c r="C20" s="358"/>
      <c r="D20" s="119"/>
    </row>
    <row r="21" spans="1:10" x14ac:dyDescent="0.2">
      <c r="A21" s="358"/>
      <c r="B21" s="358"/>
      <c r="C21" s="358"/>
      <c r="D21" s="119"/>
    </row>
    <row r="22" spans="1:10" x14ac:dyDescent="0.2">
      <c r="A22" s="358"/>
      <c r="B22" s="358"/>
      <c r="C22" s="358"/>
      <c r="D22" s="119"/>
    </row>
    <row r="23" spans="1:10" x14ac:dyDescent="0.2">
      <c r="A23" s="358"/>
      <c r="B23" s="358"/>
      <c r="C23" s="358"/>
      <c r="D23" s="119"/>
    </row>
    <row r="24" spans="1:10" x14ac:dyDescent="0.2">
      <c r="A24" s="358"/>
      <c r="B24" s="358"/>
      <c r="C24" s="358"/>
      <c r="D24" s="119"/>
    </row>
    <row r="25" spans="1:10" x14ac:dyDescent="0.2">
      <c r="A25" s="358"/>
      <c r="B25" s="358"/>
      <c r="C25" s="358"/>
      <c r="D25" s="119"/>
    </row>
    <row r="26" spans="1:10" x14ac:dyDescent="0.2">
      <c r="A26" s="358"/>
      <c r="B26" s="358"/>
      <c r="C26" s="358"/>
      <c r="D26" s="119"/>
    </row>
    <row r="27" spans="1:10" x14ac:dyDescent="0.2">
      <c r="A27" s="358"/>
      <c r="B27" s="358"/>
      <c r="C27" s="358"/>
      <c r="D27" s="119"/>
    </row>
    <row r="28" spans="1:10" x14ac:dyDescent="0.2">
      <c r="A28" s="358"/>
      <c r="B28" s="358"/>
      <c r="C28" s="358"/>
      <c r="D28" s="119"/>
    </row>
    <row r="29" spans="1:10" ht="13.8" x14ac:dyDescent="0.25">
      <c r="A29" s="143"/>
      <c r="B29" s="119"/>
      <c r="C29" s="22" t="s">
        <v>201</v>
      </c>
      <c r="D29" s="119"/>
    </row>
    <row r="30" spans="1:10" x14ac:dyDescent="0.2">
      <c r="A30" s="171"/>
    </row>
    <row r="31" spans="1:10" x14ac:dyDescent="0.2">
      <c r="A31" s="171"/>
      <c r="B31" s="171"/>
      <c r="C31" s="171"/>
      <c r="D31" s="171"/>
      <c r="E31" s="171"/>
      <c r="F31" s="171"/>
      <c r="G31" s="171"/>
      <c r="H31" s="171"/>
      <c r="I31" s="171"/>
      <c r="J31" s="171"/>
    </row>
    <row r="32" spans="1:10" x14ac:dyDescent="0.2">
      <c r="A32" s="171"/>
      <c r="B32" s="171"/>
      <c r="C32" s="171"/>
      <c r="D32" s="171"/>
      <c r="E32" s="171"/>
      <c r="F32" s="171"/>
      <c r="G32" s="171"/>
      <c r="H32" s="171"/>
      <c r="I32" s="171"/>
      <c r="J32" s="171"/>
    </row>
    <row r="33" spans="8:10" x14ac:dyDescent="0.2">
      <c r="H33" s="171"/>
      <c r="I33" s="171"/>
      <c r="J33" s="171"/>
    </row>
    <row r="34" spans="8:10" x14ac:dyDescent="0.2">
      <c r="H34" s="171"/>
      <c r="I34" s="171"/>
      <c r="J34" s="171"/>
    </row>
    <row r="35" spans="8:10" x14ac:dyDescent="0.2">
      <c r="H35" s="171"/>
      <c r="I35" s="171"/>
      <c r="J35" s="171"/>
    </row>
    <row r="36" spans="8:10" x14ac:dyDescent="0.2">
      <c r="H36" s="171"/>
      <c r="I36" s="171"/>
      <c r="J36" s="171"/>
    </row>
    <row r="37" spans="8:10" x14ac:dyDescent="0.2">
      <c r="H37" s="171"/>
      <c r="I37" s="171"/>
      <c r="J37" s="171"/>
    </row>
    <row r="38" spans="8:10" x14ac:dyDescent="0.2">
      <c r="H38" s="171"/>
      <c r="I38" s="171"/>
      <c r="J38" s="171"/>
    </row>
    <row r="39" spans="8:10" x14ac:dyDescent="0.2">
      <c r="H39" s="171"/>
      <c r="I39" s="171"/>
      <c r="J39" s="171"/>
    </row>
    <row r="40" spans="8:10" x14ac:dyDescent="0.2">
      <c r="H40" s="171"/>
      <c r="I40" s="171"/>
      <c r="J40" s="171"/>
    </row>
    <row r="41" spans="8:10" x14ac:dyDescent="0.2">
      <c r="H41" s="171"/>
      <c r="I41" s="171"/>
      <c r="J41" s="171"/>
    </row>
    <row r="42" spans="8:10" x14ac:dyDescent="0.2">
      <c r="H42" s="171"/>
      <c r="I42" s="171"/>
      <c r="J42" s="171"/>
    </row>
    <row r="43" spans="8:10" x14ac:dyDescent="0.2">
      <c r="H43" s="171"/>
      <c r="I43" s="171"/>
      <c r="J43" s="171"/>
    </row>
    <row r="44" spans="8:10" x14ac:dyDescent="0.2">
      <c r="H44" s="171"/>
      <c r="I44" s="171"/>
      <c r="J44" s="171"/>
    </row>
    <row r="45" spans="8:10" ht="201" customHeight="1" x14ac:dyDescent="0.2">
      <c r="H45" s="171"/>
      <c r="I45" s="171"/>
      <c r="J45" s="171"/>
    </row>
  </sheetData>
  <mergeCells count="10">
    <mergeCell ref="D4:E4"/>
    <mergeCell ref="A5:B5"/>
    <mergeCell ref="A6:B6"/>
    <mergeCell ref="A7:B7"/>
    <mergeCell ref="A13:C28"/>
    <mergeCell ref="A8:B8"/>
    <mergeCell ref="A9:B9"/>
    <mergeCell ref="A10:B10"/>
    <mergeCell ref="A4:B4"/>
    <mergeCell ref="C3:C4"/>
  </mergeCells>
  <hyperlinks>
    <hyperlink ref="C2" location="Index!A1" display="Index"/>
  </hyperlinks>
  <pageMargins left="0.7" right="0.7"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68D2DF"/>
    <pageSetUpPr fitToPage="1"/>
  </sheetPr>
  <dimension ref="A1:J37"/>
  <sheetViews>
    <sheetView showGridLines="0" zoomScaleNormal="100" zoomScaleSheetLayoutView="100" workbookViewId="0"/>
  </sheetViews>
  <sheetFormatPr defaultColWidth="9.109375" defaultRowHeight="13.8" x14ac:dyDescent="0.25"/>
  <cols>
    <col min="1" max="1" width="16.88671875" style="35" customWidth="1"/>
    <col min="2" max="2" width="7.44140625" style="35" customWidth="1"/>
    <col min="3" max="3" width="15.33203125" style="35" customWidth="1"/>
    <col min="4" max="4" width="18.44140625" style="35" customWidth="1"/>
    <col min="5" max="5" width="9.33203125" style="35" customWidth="1"/>
    <col min="6" max="6" width="19.44140625" style="35" customWidth="1"/>
    <col min="7" max="8" width="18.44140625" style="35" customWidth="1"/>
    <col min="9" max="13" width="8.6640625" style="35" customWidth="1"/>
    <col min="14" max="15" width="9.88671875" style="35" customWidth="1"/>
    <col min="16" max="16384" width="9.109375" style="35"/>
  </cols>
  <sheetData>
    <row r="1" spans="1:10" x14ac:dyDescent="0.25">
      <c r="A1" s="160"/>
      <c r="B1" s="160"/>
      <c r="C1" s="160"/>
      <c r="D1" s="160"/>
      <c r="E1" s="160"/>
      <c r="F1" s="160"/>
      <c r="G1" s="160"/>
    </row>
    <row r="2" spans="1:10" x14ac:dyDescent="0.25">
      <c r="A2" s="37" t="s">
        <v>648</v>
      </c>
      <c r="B2" s="121"/>
      <c r="C2" s="121"/>
      <c r="D2" s="121"/>
      <c r="E2" s="121"/>
      <c r="F2" s="121"/>
      <c r="G2" s="123" t="s">
        <v>576</v>
      </c>
      <c r="H2" s="134"/>
    </row>
    <row r="3" spans="1:10" ht="15" customHeight="1" x14ac:dyDescent="0.25">
      <c r="A3" s="243" t="s">
        <v>847</v>
      </c>
      <c r="B3" s="244"/>
      <c r="C3" s="384" t="s">
        <v>304</v>
      </c>
      <c r="D3" s="384" t="s">
        <v>722</v>
      </c>
      <c r="E3" s="384" t="s">
        <v>305</v>
      </c>
      <c r="F3" s="384" t="s">
        <v>306</v>
      </c>
      <c r="G3" s="384" t="s">
        <v>307</v>
      </c>
      <c r="H3" s="134"/>
    </row>
    <row r="4" spans="1:10" x14ac:dyDescent="0.25">
      <c r="A4" s="376" t="s">
        <v>719</v>
      </c>
      <c r="B4" s="376"/>
      <c r="C4" s="385"/>
      <c r="D4" s="385"/>
      <c r="E4" s="385"/>
      <c r="F4" s="385"/>
      <c r="G4" s="385"/>
    </row>
    <row r="5" spans="1:10" x14ac:dyDescent="0.25">
      <c r="A5" s="354" t="s">
        <v>308</v>
      </c>
      <c r="B5" s="354"/>
      <c r="C5" s="54">
        <v>111278.07240936998</v>
      </c>
      <c r="D5" s="54">
        <v>1174473.7677891501</v>
      </c>
      <c r="E5" s="54">
        <v>1128829.04025196</v>
      </c>
      <c r="F5" s="54">
        <v>45644.727537190003</v>
      </c>
      <c r="G5" s="54">
        <v>0</v>
      </c>
      <c r="H5" s="35" t="s">
        <v>201</v>
      </c>
      <c r="I5" s="35" t="s">
        <v>201</v>
      </c>
    </row>
    <row r="6" spans="1:10" x14ac:dyDescent="0.25">
      <c r="A6" s="354" t="s">
        <v>309</v>
      </c>
      <c r="B6" s="354"/>
      <c r="C6" s="54">
        <v>31821.944862879995</v>
      </c>
      <c r="D6" s="54">
        <v>42440.521351399999</v>
      </c>
      <c r="E6" s="54">
        <v>42440.521351399999</v>
      </c>
      <c r="F6" s="54">
        <v>0</v>
      </c>
      <c r="G6" s="54">
        <v>0</v>
      </c>
    </row>
    <row r="7" spans="1:10" x14ac:dyDescent="0.25">
      <c r="A7" s="353" t="s">
        <v>274</v>
      </c>
      <c r="B7" s="353"/>
      <c r="C7" s="69">
        <v>183086.50683909981</v>
      </c>
      <c r="D7" s="69">
        <v>1237072.1177137902</v>
      </c>
      <c r="E7" s="69">
        <v>1191424.9811766001</v>
      </c>
      <c r="F7" s="69">
        <v>45647.136537190003</v>
      </c>
      <c r="G7" s="69">
        <v>0</v>
      </c>
    </row>
    <row r="8" spans="1:10" x14ac:dyDescent="0.25">
      <c r="A8" s="354" t="s">
        <v>279</v>
      </c>
      <c r="B8" s="354"/>
      <c r="C8" s="104">
        <v>5365.4143110999976</v>
      </c>
      <c r="D8" s="104">
        <v>20371.299633080002</v>
      </c>
      <c r="E8" s="104">
        <v>20013.545856020002</v>
      </c>
      <c r="F8" s="104">
        <v>357.75377706</v>
      </c>
      <c r="G8" s="104">
        <v>0</v>
      </c>
      <c r="H8" s="138"/>
      <c r="I8" s="138"/>
      <c r="J8" s="138"/>
    </row>
    <row r="9" spans="1:10" x14ac:dyDescent="0.25">
      <c r="A9" s="76" t="s">
        <v>609</v>
      </c>
      <c r="B9" s="264"/>
      <c r="C9" s="265"/>
      <c r="D9" s="266"/>
      <c r="E9" s="266"/>
      <c r="F9" s="266"/>
      <c r="G9" s="266"/>
      <c r="H9" s="138"/>
      <c r="I9" s="138"/>
      <c r="J9" s="138"/>
    </row>
    <row r="10" spans="1:10" x14ac:dyDescent="0.25">
      <c r="A10" s="37" t="s">
        <v>534</v>
      </c>
      <c r="B10" s="138"/>
      <c r="C10" s="181" t="s">
        <v>201</v>
      </c>
      <c r="D10" s="138"/>
      <c r="E10" s="138"/>
      <c r="F10" s="138"/>
      <c r="G10" s="138"/>
      <c r="H10" s="138"/>
      <c r="I10" s="138"/>
      <c r="J10" s="138"/>
    </row>
    <row r="11" spans="1:10" ht="15" customHeight="1" x14ac:dyDescent="0.25">
      <c r="A11" s="358" t="s">
        <v>543</v>
      </c>
      <c r="B11" s="358"/>
      <c r="C11" s="358"/>
      <c r="D11" s="358"/>
      <c r="E11" s="358"/>
      <c r="F11" s="358"/>
      <c r="G11" s="358"/>
      <c r="H11" s="117"/>
      <c r="I11" s="138"/>
      <c r="J11" s="138"/>
    </row>
    <row r="12" spans="1:10" x14ac:dyDescent="0.25">
      <c r="A12" s="358"/>
      <c r="B12" s="358"/>
      <c r="C12" s="358"/>
      <c r="D12" s="358"/>
      <c r="E12" s="358"/>
      <c r="F12" s="358"/>
      <c r="G12" s="358"/>
      <c r="H12" s="117"/>
      <c r="I12" s="138"/>
      <c r="J12" s="138"/>
    </row>
    <row r="13" spans="1:10" ht="12" customHeight="1" x14ac:dyDescent="0.25">
      <c r="A13" s="358"/>
      <c r="B13" s="358"/>
      <c r="C13" s="358"/>
      <c r="D13" s="358"/>
      <c r="E13" s="358"/>
      <c r="F13" s="358"/>
      <c r="G13" s="358"/>
      <c r="H13" s="117"/>
      <c r="I13" s="138"/>
      <c r="J13" s="138"/>
    </row>
    <row r="14" spans="1:10" x14ac:dyDescent="0.25">
      <c r="A14" s="358"/>
      <c r="B14" s="358"/>
      <c r="C14" s="358"/>
      <c r="D14" s="358"/>
      <c r="E14" s="358"/>
      <c r="F14" s="358"/>
      <c r="G14" s="358"/>
      <c r="H14" s="117"/>
      <c r="I14" s="138"/>
      <c r="J14" s="138"/>
    </row>
    <row r="15" spans="1:10" ht="10.5" customHeight="1" x14ac:dyDescent="0.25">
      <c r="A15" s="358"/>
      <c r="B15" s="358"/>
      <c r="C15" s="358"/>
      <c r="D15" s="358"/>
      <c r="E15" s="358"/>
      <c r="F15" s="358"/>
      <c r="G15" s="358"/>
      <c r="H15" s="117"/>
      <c r="I15" s="138"/>
      <c r="J15" s="138"/>
    </row>
    <row r="16" spans="1:10" x14ac:dyDescent="0.25">
      <c r="A16" s="358"/>
      <c r="B16" s="358"/>
      <c r="C16" s="358"/>
      <c r="D16" s="358"/>
      <c r="E16" s="358"/>
      <c r="F16" s="358"/>
      <c r="G16" s="358"/>
      <c r="H16" s="117"/>
      <c r="I16" s="138"/>
      <c r="J16" s="138"/>
    </row>
    <row r="17" spans="1:10" x14ac:dyDescent="0.25">
      <c r="A17" s="358"/>
      <c r="B17" s="358"/>
      <c r="C17" s="358"/>
      <c r="D17" s="358"/>
      <c r="E17" s="358"/>
      <c r="F17" s="358"/>
      <c r="G17" s="358"/>
      <c r="H17" s="117"/>
      <c r="I17" s="138"/>
      <c r="J17" s="138"/>
    </row>
    <row r="18" spans="1:10" ht="10.5" customHeight="1" x14ac:dyDescent="0.25">
      <c r="A18" s="358"/>
      <c r="B18" s="358"/>
      <c r="C18" s="358"/>
      <c r="D18" s="358"/>
      <c r="E18" s="358"/>
      <c r="F18" s="358"/>
      <c r="G18" s="358"/>
      <c r="H18" s="117"/>
      <c r="I18" s="138"/>
      <c r="J18" s="138"/>
    </row>
    <row r="19" spans="1:10" x14ac:dyDescent="0.25">
      <c r="A19" s="358"/>
      <c r="B19" s="358"/>
      <c r="C19" s="358"/>
      <c r="D19" s="358"/>
      <c r="E19" s="358"/>
      <c r="F19" s="358"/>
      <c r="G19" s="358"/>
      <c r="H19" s="117"/>
      <c r="I19" s="138"/>
      <c r="J19" s="138"/>
    </row>
    <row r="20" spans="1:10" x14ac:dyDescent="0.25">
      <c r="A20" s="358"/>
      <c r="B20" s="358"/>
      <c r="C20" s="358"/>
      <c r="D20" s="358"/>
      <c r="E20" s="358"/>
      <c r="F20" s="358"/>
      <c r="G20" s="358"/>
      <c r="H20" s="117"/>
      <c r="I20" s="138"/>
      <c r="J20" s="138"/>
    </row>
    <row r="21" spans="1:10" ht="9" customHeight="1" x14ac:dyDescent="0.25">
      <c r="A21" s="358"/>
      <c r="B21" s="358"/>
      <c r="C21" s="358"/>
      <c r="D21" s="358"/>
      <c r="E21" s="358"/>
      <c r="F21" s="358"/>
      <c r="G21" s="358"/>
      <c r="H21" s="117"/>
      <c r="I21" s="138"/>
      <c r="J21" s="138"/>
    </row>
    <row r="22" spans="1:10" ht="49.5" customHeight="1" x14ac:dyDescent="0.25">
      <c r="A22" s="358"/>
      <c r="B22" s="358"/>
      <c r="C22" s="358"/>
      <c r="D22" s="358"/>
      <c r="E22" s="358"/>
      <c r="F22" s="358"/>
      <c r="G22" s="358"/>
      <c r="H22" s="117"/>
      <c r="I22" s="138"/>
      <c r="J22" s="138"/>
    </row>
    <row r="23" spans="1:10" x14ac:dyDescent="0.25">
      <c r="A23" s="119"/>
      <c r="B23" s="119"/>
      <c r="C23" s="119"/>
      <c r="D23" s="119"/>
      <c r="E23" s="119"/>
      <c r="F23" s="119"/>
      <c r="G23" s="22" t="s">
        <v>201</v>
      </c>
      <c r="H23" s="117"/>
      <c r="I23" s="138"/>
      <c r="J23" s="138"/>
    </row>
    <row r="24" spans="1:10" x14ac:dyDescent="0.25">
      <c r="A24" s="119"/>
      <c r="B24" s="119"/>
      <c r="C24" s="119"/>
      <c r="D24" s="119"/>
      <c r="E24" s="119"/>
      <c r="F24" s="119"/>
      <c r="G24" s="119"/>
      <c r="H24" s="117"/>
      <c r="I24" s="138"/>
      <c r="J24" s="138"/>
    </row>
    <row r="25" spans="1:10" x14ac:dyDescent="0.25">
      <c r="A25" s="119"/>
      <c r="B25" s="119"/>
      <c r="C25" s="119"/>
      <c r="D25" s="119"/>
      <c r="E25" s="119"/>
      <c r="F25" s="119"/>
      <c r="G25" s="119"/>
      <c r="H25" s="117"/>
      <c r="I25" s="138"/>
      <c r="J25" s="138"/>
    </row>
    <row r="26" spans="1:10" x14ac:dyDescent="0.25">
      <c r="A26" s="119"/>
      <c r="B26" s="119"/>
      <c r="C26" s="119"/>
      <c r="D26" s="119"/>
      <c r="E26" s="119"/>
      <c r="F26" s="119"/>
      <c r="G26" s="119"/>
      <c r="H26" s="117"/>
      <c r="I26" s="138"/>
      <c r="J26" s="138"/>
    </row>
    <row r="27" spans="1:10" x14ac:dyDescent="0.25">
      <c r="A27" s="119"/>
      <c r="B27" s="119"/>
      <c r="C27" s="119"/>
      <c r="D27" s="119"/>
      <c r="E27" s="119"/>
      <c r="F27" s="119"/>
      <c r="G27" s="119"/>
      <c r="H27" s="117"/>
      <c r="I27" s="138"/>
      <c r="J27" s="138"/>
    </row>
    <row r="28" spans="1:10" x14ac:dyDescent="0.25">
      <c r="A28" s="119"/>
      <c r="B28" s="119"/>
      <c r="C28" s="119"/>
      <c r="D28" s="119"/>
      <c r="E28" s="119"/>
      <c r="F28" s="119"/>
      <c r="G28" s="119"/>
      <c r="H28" s="117"/>
      <c r="I28" s="138"/>
      <c r="J28" s="138"/>
    </row>
    <row r="29" spans="1:10" x14ac:dyDescent="0.25">
      <c r="A29" s="117"/>
      <c r="B29" s="117"/>
      <c r="C29" s="117"/>
      <c r="D29" s="117"/>
      <c r="E29" s="117"/>
      <c r="F29" s="117"/>
      <c r="G29" s="117"/>
      <c r="H29" s="117"/>
      <c r="I29" s="138"/>
      <c r="J29" s="138"/>
    </row>
    <row r="30" spans="1:10" ht="89.25" customHeight="1" x14ac:dyDescent="0.25">
      <c r="A30" s="117"/>
      <c r="B30" s="117"/>
      <c r="C30" s="117"/>
      <c r="D30" s="117"/>
      <c r="E30" s="117"/>
      <c r="F30" s="117"/>
      <c r="G30" s="117"/>
      <c r="H30" s="117"/>
      <c r="I30" s="138"/>
      <c r="J30" s="138"/>
    </row>
    <row r="31" spans="1:10" x14ac:dyDescent="0.25">
      <c r="H31" s="138"/>
      <c r="I31" s="138"/>
      <c r="J31" s="138"/>
    </row>
    <row r="32" spans="1:10" x14ac:dyDescent="0.25">
      <c r="H32" s="138"/>
      <c r="I32" s="138"/>
      <c r="J32" s="138"/>
    </row>
    <row r="33" spans="8:10" x14ac:dyDescent="0.25">
      <c r="H33" s="138"/>
      <c r="I33" s="138"/>
      <c r="J33" s="138"/>
    </row>
    <row r="34" spans="8:10" x14ac:dyDescent="0.25">
      <c r="H34" s="138"/>
      <c r="I34" s="138"/>
      <c r="J34" s="138"/>
    </row>
    <row r="35" spans="8:10" x14ac:dyDescent="0.25">
      <c r="H35" s="138"/>
      <c r="I35" s="138"/>
      <c r="J35" s="138"/>
    </row>
    <row r="36" spans="8:10" x14ac:dyDescent="0.25">
      <c r="H36" s="138"/>
      <c r="I36" s="138"/>
      <c r="J36" s="138"/>
    </row>
    <row r="37" spans="8:10" ht="201" customHeight="1" x14ac:dyDescent="0.25">
      <c r="H37" s="138"/>
      <c r="I37" s="138"/>
      <c r="J37" s="138"/>
    </row>
  </sheetData>
  <mergeCells count="11">
    <mergeCell ref="A11:G22"/>
    <mergeCell ref="A4:B4"/>
    <mergeCell ref="A5:B5"/>
    <mergeCell ref="A6:B6"/>
    <mergeCell ref="A7:B7"/>
    <mergeCell ref="A8:B8"/>
    <mergeCell ref="G3:G4"/>
    <mergeCell ref="F3:F4"/>
    <mergeCell ref="E3:E4"/>
    <mergeCell ref="D3:D4"/>
    <mergeCell ref="C3:C4"/>
  </mergeCells>
  <hyperlinks>
    <hyperlink ref="G2" location="Index!A1" display="Index"/>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68D2DF"/>
    <pageSetUpPr fitToPage="1"/>
  </sheetPr>
  <dimension ref="A1:J35"/>
  <sheetViews>
    <sheetView showGridLines="0" zoomScaleNormal="100" zoomScaleSheetLayoutView="100" workbookViewId="0"/>
  </sheetViews>
  <sheetFormatPr defaultColWidth="9.109375" defaultRowHeight="13.8" x14ac:dyDescent="0.25"/>
  <cols>
    <col min="1" max="1" width="23" style="35" customWidth="1"/>
    <col min="2" max="2" width="20.6640625" style="35" customWidth="1"/>
    <col min="3" max="3" width="16.44140625" style="35" bestFit="1" customWidth="1"/>
    <col min="4" max="4" width="16.5546875" style="35" bestFit="1" customWidth="1"/>
    <col min="5" max="5" width="6.5546875" style="35" customWidth="1"/>
    <col min="6" max="6" width="19.44140625" style="35" customWidth="1"/>
    <col min="7" max="7" width="7.44140625" style="35" bestFit="1" customWidth="1"/>
    <col min="8" max="8" width="8.88671875" style="35" bestFit="1" customWidth="1"/>
    <col min="9" max="13" width="8.6640625" style="35" customWidth="1"/>
    <col min="14" max="15" width="9.88671875" style="35" customWidth="1"/>
    <col min="16" max="16384" width="9.109375" style="35"/>
  </cols>
  <sheetData>
    <row r="1" spans="1:8" x14ac:dyDescent="0.25">
      <c r="A1" s="160"/>
      <c r="B1" s="160"/>
      <c r="C1" s="160"/>
      <c r="D1" s="160"/>
      <c r="E1" s="160"/>
      <c r="F1" s="160"/>
      <c r="G1" s="160"/>
      <c r="H1" s="160"/>
    </row>
    <row r="2" spans="1:8" x14ac:dyDescent="0.25">
      <c r="A2" s="37" t="s">
        <v>649</v>
      </c>
      <c r="B2" s="121"/>
      <c r="C2" s="121"/>
      <c r="D2" s="121"/>
      <c r="E2" s="121"/>
      <c r="F2" s="121"/>
      <c r="G2" s="121"/>
      <c r="H2" s="123" t="s">
        <v>576</v>
      </c>
    </row>
    <row r="3" spans="1:8" x14ac:dyDescent="0.25">
      <c r="A3" s="400" t="s">
        <v>847</v>
      </c>
      <c r="B3" s="400"/>
      <c r="C3" s="383" t="s">
        <v>310</v>
      </c>
      <c r="D3" s="383"/>
      <c r="E3" s="383" t="s">
        <v>311</v>
      </c>
      <c r="F3" s="383"/>
      <c r="G3" s="383" t="s">
        <v>312</v>
      </c>
      <c r="H3" s="383"/>
    </row>
    <row r="4" spans="1:8" x14ac:dyDescent="0.25">
      <c r="A4" s="376" t="s">
        <v>723</v>
      </c>
      <c r="B4" s="376"/>
      <c r="C4" s="248" t="s">
        <v>205</v>
      </c>
      <c r="D4" s="248" t="s">
        <v>206</v>
      </c>
      <c r="E4" s="248" t="s">
        <v>205</v>
      </c>
      <c r="F4" s="248" t="s">
        <v>206</v>
      </c>
      <c r="G4" s="248" t="s">
        <v>136</v>
      </c>
      <c r="H4" s="248" t="s">
        <v>313</v>
      </c>
    </row>
    <row r="5" spans="1:8" x14ac:dyDescent="0.25">
      <c r="A5" s="388" t="s">
        <v>226</v>
      </c>
      <c r="B5" s="388"/>
      <c r="C5" s="54">
        <v>24581.43251164</v>
      </c>
      <c r="D5" s="54">
        <v>648.62912850999999</v>
      </c>
      <c r="E5" s="54">
        <v>24654.462835849998</v>
      </c>
      <c r="F5" s="54">
        <v>36850.783416999999</v>
      </c>
      <c r="G5" s="54">
        <v>44.644774439999999</v>
      </c>
      <c r="H5" s="180">
        <v>7.2586937147546624E-4</v>
      </c>
    </row>
    <row r="6" spans="1:8" x14ac:dyDescent="0.25">
      <c r="A6" s="388" t="s">
        <v>314</v>
      </c>
      <c r="B6" s="388"/>
      <c r="C6" s="54">
        <v>0</v>
      </c>
      <c r="D6" s="54">
        <v>0</v>
      </c>
      <c r="E6" s="54">
        <v>0</v>
      </c>
      <c r="F6" s="54">
        <v>0</v>
      </c>
      <c r="G6" s="54">
        <v>0</v>
      </c>
      <c r="H6" s="180">
        <v>0</v>
      </c>
    </row>
    <row r="7" spans="1:8" x14ac:dyDescent="0.25">
      <c r="A7" s="388" t="s">
        <v>242</v>
      </c>
      <c r="B7" s="388"/>
      <c r="C7" s="54">
        <v>0</v>
      </c>
      <c r="D7" s="54">
        <v>0</v>
      </c>
      <c r="E7" s="54">
        <v>0</v>
      </c>
      <c r="F7" s="54">
        <v>0</v>
      </c>
      <c r="G7" s="54">
        <v>0</v>
      </c>
      <c r="H7" s="180">
        <v>0</v>
      </c>
    </row>
    <row r="8" spans="1:8" x14ac:dyDescent="0.25">
      <c r="A8" s="388" t="s">
        <v>243</v>
      </c>
      <c r="B8" s="388"/>
      <c r="C8" s="54">
        <v>0</v>
      </c>
      <c r="D8" s="54">
        <v>0</v>
      </c>
      <c r="E8" s="54">
        <v>0</v>
      </c>
      <c r="F8" s="54">
        <v>0</v>
      </c>
      <c r="G8" s="54">
        <v>0</v>
      </c>
      <c r="H8" s="180">
        <v>0</v>
      </c>
    </row>
    <row r="9" spans="1:8" x14ac:dyDescent="0.25">
      <c r="A9" s="388" t="s">
        <v>244</v>
      </c>
      <c r="B9" s="388"/>
      <c r="C9" s="54" t="s">
        <v>201</v>
      </c>
      <c r="D9" s="54" t="s">
        <v>201</v>
      </c>
      <c r="E9" s="54" t="s">
        <v>201</v>
      </c>
      <c r="F9" s="54" t="s">
        <v>201</v>
      </c>
      <c r="G9" s="54" t="s">
        <v>201</v>
      </c>
      <c r="H9" s="180">
        <v>0</v>
      </c>
    </row>
    <row r="10" spans="1:8" x14ac:dyDescent="0.25">
      <c r="A10" s="388" t="s">
        <v>227</v>
      </c>
      <c r="B10" s="388"/>
      <c r="C10" s="54">
        <v>3992.5504469699999</v>
      </c>
      <c r="D10" s="54">
        <v>582.55622561999996</v>
      </c>
      <c r="E10" s="54">
        <v>12862.50737897</v>
      </c>
      <c r="F10" s="54">
        <v>887.24671150999995</v>
      </c>
      <c r="G10" s="54">
        <v>3626.1044395700001</v>
      </c>
      <c r="H10" s="180">
        <v>0.26372140299444535</v>
      </c>
    </row>
    <row r="11" spans="1:8" x14ac:dyDescent="0.25">
      <c r="A11" s="388" t="s">
        <v>228</v>
      </c>
      <c r="B11" s="388"/>
      <c r="C11" s="54">
        <v>6273.0832110000001</v>
      </c>
      <c r="D11" s="54">
        <v>22.985610079999997</v>
      </c>
      <c r="E11" s="54">
        <v>6273.0832110000001</v>
      </c>
      <c r="F11" s="54">
        <v>22.985610079999997</v>
      </c>
      <c r="G11" s="54">
        <v>5395.4930592700002</v>
      </c>
      <c r="H11" s="180">
        <v>0.85696221127781147</v>
      </c>
    </row>
    <row r="12" spans="1:8" x14ac:dyDescent="0.25">
      <c r="A12" s="388" t="s">
        <v>233</v>
      </c>
      <c r="B12" s="388"/>
      <c r="C12" s="54">
        <v>1045.194</v>
      </c>
      <c r="D12" s="54">
        <v>0</v>
      </c>
      <c r="E12" s="54">
        <v>1045.194</v>
      </c>
      <c r="F12" s="54">
        <v>0</v>
      </c>
      <c r="G12" s="54">
        <v>783.89549999999997</v>
      </c>
      <c r="H12" s="180">
        <v>0.75</v>
      </c>
    </row>
    <row r="13" spans="1:8" x14ac:dyDescent="0.25">
      <c r="A13" s="388" t="s">
        <v>245</v>
      </c>
      <c r="B13" s="388"/>
      <c r="C13" s="54">
        <v>0</v>
      </c>
      <c r="D13" s="54">
        <v>0</v>
      </c>
      <c r="E13" s="54">
        <v>0</v>
      </c>
      <c r="F13" s="54">
        <v>0</v>
      </c>
      <c r="G13" s="54">
        <v>0</v>
      </c>
      <c r="H13" s="180">
        <v>0</v>
      </c>
    </row>
    <row r="14" spans="1:8" x14ac:dyDescent="0.25">
      <c r="A14" s="388" t="s">
        <v>246</v>
      </c>
      <c r="B14" s="388"/>
      <c r="C14" s="54">
        <v>0</v>
      </c>
      <c r="D14" s="54">
        <v>0</v>
      </c>
      <c r="E14" s="54">
        <v>0</v>
      </c>
      <c r="F14" s="54">
        <v>0</v>
      </c>
      <c r="G14" s="54">
        <v>0</v>
      </c>
      <c r="H14" s="180">
        <v>0</v>
      </c>
    </row>
    <row r="15" spans="1:8" x14ac:dyDescent="0.25">
      <c r="A15" s="388" t="s">
        <v>315</v>
      </c>
      <c r="B15" s="388"/>
      <c r="C15" s="54">
        <v>0</v>
      </c>
      <c r="D15" s="54">
        <v>0</v>
      </c>
      <c r="E15" s="54">
        <v>0</v>
      </c>
      <c r="F15" s="54">
        <v>0</v>
      </c>
      <c r="G15" s="54">
        <v>0</v>
      </c>
      <c r="H15" s="180">
        <v>0</v>
      </c>
    </row>
    <row r="16" spans="1:8" x14ac:dyDescent="0.25">
      <c r="A16" s="388" t="s">
        <v>248</v>
      </c>
      <c r="B16" s="388"/>
      <c r="C16" s="54">
        <v>13565.182607530001</v>
      </c>
      <c r="D16" s="54">
        <v>0</v>
      </c>
      <c r="E16" s="54">
        <v>13565.182607530001</v>
      </c>
      <c r="F16" s="54">
        <v>0</v>
      </c>
      <c r="G16" s="54">
        <v>1417.22883067</v>
      </c>
      <c r="H16" s="180">
        <v>0.1044754701557279</v>
      </c>
    </row>
    <row r="17" spans="1:10" x14ac:dyDescent="0.25">
      <c r="A17" s="388" t="s">
        <v>316</v>
      </c>
      <c r="B17" s="388"/>
      <c r="C17" s="54">
        <v>0</v>
      </c>
      <c r="D17" s="54">
        <v>0</v>
      </c>
      <c r="E17" s="54">
        <v>0</v>
      </c>
      <c r="F17" s="54">
        <v>0</v>
      </c>
      <c r="G17" s="54">
        <v>0</v>
      </c>
      <c r="H17" s="180">
        <v>0</v>
      </c>
    </row>
    <row r="18" spans="1:10" x14ac:dyDescent="0.25">
      <c r="A18" s="388" t="s">
        <v>317</v>
      </c>
      <c r="B18" s="388"/>
      <c r="C18" s="54" t="s">
        <v>201</v>
      </c>
      <c r="D18" s="54" t="s">
        <v>201</v>
      </c>
      <c r="E18" s="54" t="s">
        <v>201</v>
      </c>
      <c r="F18" s="54" t="s">
        <v>201</v>
      </c>
      <c r="G18" s="54" t="s">
        <v>201</v>
      </c>
      <c r="H18" s="180">
        <v>0</v>
      </c>
    </row>
    <row r="19" spans="1:10" x14ac:dyDescent="0.25">
      <c r="A19" s="388" t="s">
        <v>239</v>
      </c>
      <c r="B19" s="388"/>
      <c r="C19" s="54">
        <v>145.65219038000001</v>
      </c>
      <c r="D19" s="54">
        <v>0</v>
      </c>
      <c r="E19" s="54">
        <v>145.65219038000001</v>
      </c>
      <c r="F19" s="54">
        <v>0</v>
      </c>
      <c r="G19" s="54">
        <v>145.65219038000001</v>
      </c>
      <c r="H19" s="180">
        <v>1</v>
      </c>
    </row>
    <row r="20" spans="1:10" x14ac:dyDescent="0.25">
      <c r="A20" s="388" t="s">
        <v>318</v>
      </c>
      <c r="B20" s="388"/>
      <c r="C20" s="54">
        <v>0</v>
      </c>
      <c r="D20" s="54">
        <v>0</v>
      </c>
      <c r="E20" s="54">
        <v>0</v>
      </c>
      <c r="F20" s="54">
        <v>0</v>
      </c>
      <c r="G20" s="54">
        <v>0</v>
      </c>
      <c r="H20" s="180">
        <v>0</v>
      </c>
    </row>
    <row r="21" spans="1:10" x14ac:dyDescent="0.25">
      <c r="A21" s="387" t="s">
        <v>143</v>
      </c>
      <c r="B21" s="387"/>
      <c r="C21" s="249">
        <v>49603.094967519995</v>
      </c>
      <c r="D21" s="249">
        <v>1254.17096421</v>
      </c>
      <c r="E21" s="249">
        <v>58546.082223730002</v>
      </c>
      <c r="F21" s="249">
        <v>37761.015738589995</v>
      </c>
      <c r="G21" s="249">
        <v>11413.018794330001</v>
      </c>
      <c r="H21" s="267">
        <v>0.11850651754448387</v>
      </c>
    </row>
    <row r="22" spans="1:10" x14ac:dyDescent="0.25">
      <c r="A22" s="37" t="s">
        <v>534</v>
      </c>
      <c r="B22" s="138"/>
      <c r="C22" s="138"/>
      <c r="D22" s="138" t="s">
        <v>201</v>
      </c>
      <c r="E22" s="182" t="s">
        <v>201</v>
      </c>
      <c r="F22" s="183"/>
      <c r="G22" s="182"/>
      <c r="H22" s="138"/>
      <c r="I22" s="138"/>
      <c r="J22" s="138"/>
    </row>
    <row r="23" spans="1:10" ht="15" customHeight="1" x14ac:dyDescent="0.25">
      <c r="A23" s="358" t="s">
        <v>544</v>
      </c>
      <c r="B23" s="358"/>
      <c r="C23" s="358"/>
      <c r="D23" s="358"/>
      <c r="E23" s="358"/>
      <c r="F23" s="358"/>
      <c r="G23" s="358"/>
      <c r="H23" s="358"/>
      <c r="I23" s="138"/>
      <c r="J23" s="138"/>
    </row>
    <row r="24" spans="1:10" x14ac:dyDescent="0.25">
      <c r="A24" s="358"/>
      <c r="B24" s="358"/>
      <c r="C24" s="358"/>
      <c r="D24" s="358"/>
      <c r="E24" s="358"/>
      <c r="F24" s="358"/>
      <c r="G24" s="358"/>
      <c r="H24" s="358"/>
      <c r="I24" s="138"/>
      <c r="J24" s="138"/>
    </row>
    <row r="25" spans="1:10" x14ac:dyDescent="0.25">
      <c r="A25" s="358"/>
      <c r="B25" s="358"/>
      <c r="C25" s="358"/>
      <c r="D25" s="358"/>
      <c r="E25" s="358"/>
      <c r="F25" s="358"/>
      <c r="G25" s="358"/>
      <c r="H25" s="358"/>
      <c r="I25" s="138"/>
      <c r="J25" s="138"/>
    </row>
    <row r="26" spans="1:10" x14ac:dyDescent="0.25">
      <c r="A26" s="358"/>
      <c r="B26" s="358"/>
      <c r="C26" s="358"/>
      <c r="D26" s="358"/>
      <c r="E26" s="358"/>
      <c r="F26" s="358"/>
      <c r="G26" s="358"/>
      <c r="H26" s="358"/>
      <c r="I26" s="138"/>
      <c r="J26" s="138"/>
    </row>
    <row r="27" spans="1:10" x14ac:dyDescent="0.25">
      <c r="A27" s="358"/>
      <c r="B27" s="358"/>
      <c r="C27" s="358"/>
      <c r="D27" s="358"/>
      <c r="E27" s="358"/>
      <c r="F27" s="358"/>
      <c r="G27" s="358"/>
      <c r="H27" s="358"/>
      <c r="I27" s="138"/>
      <c r="J27" s="138"/>
    </row>
    <row r="28" spans="1:10" x14ac:dyDescent="0.25">
      <c r="A28" s="358"/>
      <c r="B28" s="358"/>
      <c r="C28" s="358"/>
      <c r="D28" s="358"/>
      <c r="E28" s="358"/>
      <c r="F28" s="358"/>
      <c r="G28" s="358"/>
      <c r="H28" s="358"/>
      <c r="I28" s="138"/>
      <c r="J28" s="138"/>
    </row>
    <row r="29" spans="1:10" x14ac:dyDescent="0.25">
      <c r="A29" s="358"/>
      <c r="B29" s="358"/>
      <c r="C29" s="358"/>
      <c r="D29" s="358"/>
      <c r="E29" s="358"/>
      <c r="F29" s="358"/>
      <c r="G29" s="358"/>
      <c r="H29" s="358"/>
      <c r="I29" s="138"/>
      <c r="J29" s="138"/>
    </row>
    <row r="30" spans="1:10" x14ac:dyDescent="0.25">
      <c r="A30" s="358"/>
      <c r="B30" s="358"/>
      <c r="C30" s="358"/>
      <c r="D30" s="358"/>
      <c r="E30" s="358"/>
      <c r="F30" s="358"/>
      <c r="G30" s="358"/>
      <c r="H30" s="358"/>
      <c r="I30" s="138"/>
      <c r="J30" s="138"/>
    </row>
    <row r="31" spans="1:10" x14ac:dyDescent="0.25">
      <c r="A31" s="358"/>
      <c r="B31" s="358"/>
      <c r="C31" s="358"/>
      <c r="D31" s="358"/>
      <c r="E31" s="358"/>
      <c r="F31" s="358"/>
      <c r="G31" s="358"/>
      <c r="H31" s="358"/>
      <c r="I31" s="138"/>
      <c r="J31" s="138"/>
    </row>
    <row r="32" spans="1:10" x14ac:dyDescent="0.25">
      <c r="A32" s="358"/>
      <c r="B32" s="358"/>
      <c r="C32" s="358"/>
      <c r="D32" s="358"/>
      <c r="E32" s="358"/>
      <c r="F32" s="358"/>
      <c r="G32" s="358"/>
      <c r="H32" s="358"/>
      <c r="I32" s="138"/>
      <c r="J32" s="138"/>
    </row>
    <row r="33" spans="1:10" x14ac:dyDescent="0.25">
      <c r="A33" s="358"/>
      <c r="B33" s="358"/>
      <c r="C33" s="358"/>
      <c r="D33" s="358"/>
      <c r="E33" s="358"/>
      <c r="F33" s="358"/>
      <c r="G33" s="358"/>
      <c r="H33" s="358"/>
      <c r="I33" s="138"/>
      <c r="J33" s="138"/>
    </row>
    <row r="34" spans="1:10" ht="82.5" customHeight="1" x14ac:dyDescent="0.25">
      <c r="A34" s="358"/>
      <c r="B34" s="358"/>
      <c r="C34" s="358"/>
      <c r="D34" s="358"/>
      <c r="E34" s="358"/>
      <c r="F34" s="358"/>
      <c r="G34" s="358"/>
      <c r="H34" s="358"/>
      <c r="I34" s="138"/>
      <c r="J34" s="138"/>
    </row>
    <row r="35" spans="1:10" x14ac:dyDescent="0.25">
      <c r="A35" s="119"/>
      <c r="B35" s="119"/>
      <c r="C35" s="119"/>
      <c r="D35" s="119"/>
      <c r="E35" s="119"/>
      <c r="F35" s="119"/>
      <c r="G35" s="119"/>
      <c r="H35" s="22" t="s">
        <v>201</v>
      </c>
      <c r="I35" s="138"/>
      <c r="J35" s="138"/>
    </row>
  </sheetData>
  <mergeCells count="23">
    <mergeCell ref="A5:B5"/>
    <mergeCell ref="A6:B6"/>
    <mergeCell ref="A7:B7"/>
    <mergeCell ref="A8:B8"/>
    <mergeCell ref="A9:B9"/>
    <mergeCell ref="A3:B3"/>
    <mergeCell ref="C3:D3"/>
    <mergeCell ref="E3:F3"/>
    <mergeCell ref="G3:H3"/>
    <mergeCell ref="A4:B4"/>
    <mergeCell ref="A23:H34"/>
    <mergeCell ref="A10:B10"/>
    <mergeCell ref="A11:B11"/>
    <mergeCell ref="A12:B12"/>
    <mergeCell ref="A13:B13"/>
    <mergeCell ref="A19:B19"/>
    <mergeCell ref="A20:B20"/>
    <mergeCell ref="A21:B21"/>
    <mergeCell ref="A14:B14"/>
    <mergeCell ref="A15:B15"/>
    <mergeCell ref="A16:B16"/>
    <mergeCell ref="A17:B17"/>
    <mergeCell ref="A18:B18"/>
  </mergeCells>
  <hyperlinks>
    <hyperlink ref="H2" location="Index!A1" display="Index"/>
  </hyperlink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68D2DF"/>
    <pageSetUpPr fitToPage="1"/>
  </sheetPr>
  <dimension ref="A1:U35"/>
  <sheetViews>
    <sheetView showGridLines="0" zoomScaleNormal="100" zoomScaleSheetLayoutView="100" workbookViewId="0"/>
  </sheetViews>
  <sheetFormatPr defaultColWidth="9.109375" defaultRowHeight="13.8" x14ac:dyDescent="0.25"/>
  <cols>
    <col min="1" max="1" width="19.44140625" style="35" customWidth="1"/>
    <col min="2" max="2" width="20" style="35" customWidth="1"/>
    <col min="3" max="3" width="8.109375" style="35" bestFit="1" customWidth="1"/>
    <col min="4" max="4" width="7.109375" style="35" bestFit="1" customWidth="1"/>
    <col min="5" max="5" width="6.5546875" style="35" customWidth="1"/>
    <col min="6" max="7" width="6.5546875" style="35" bestFit="1" customWidth="1"/>
    <col min="8" max="8" width="5.5546875" style="35" bestFit="1" customWidth="1"/>
    <col min="9" max="9" width="7.109375" style="35" bestFit="1" customWidth="1"/>
    <col min="10" max="10" width="3.6640625" style="35" bestFit="1" customWidth="1"/>
    <col min="11" max="11" width="5.6640625" style="35" bestFit="1" customWidth="1"/>
    <col min="12" max="12" width="7.109375" style="35" bestFit="1" customWidth="1"/>
    <col min="13" max="13" width="4.33203125" style="35" bestFit="1" customWidth="1"/>
    <col min="14" max="15" width="4.44140625" style="35" bestFit="1" customWidth="1"/>
    <col min="16" max="16" width="5" style="35" bestFit="1" customWidth="1"/>
    <col min="17" max="17" width="5.5546875" style="35" bestFit="1" customWidth="1"/>
    <col min="18" max="18" width="6.5546875" style="35" bestFit="1" customWidth="1"/>
    <col min="19" max="19" width="7.44140625" style="35" bestFit="1" customWidth="1"/>
    <col min="20" max="20" width="10.6640625" style="35" bestFit="1" customWidth="1"/>
    <col min="21" max="22" width="8.6640625" style="35" customWidth="1"/>
    <col min="23" max="23" width="9.88671875" style="35" customWidth="1"/>
    <col min="24" max="16384" width="9.109375" style="35"/>
  </cols>
  <sheetData>
    <row r="1" spans="1:20" x14ac:dyDescent="0.25">
      <c r="A1" s="160"/>
      <c r="B1" s="160"/>
      <c r="C1" s="160"/>
      <c r="D1" s="160"/>
      <c r="E1" s="160"/>
      <c r="F1" s="160"/>
      <c r="G1" s="160"/>
      <c r="H1" s="160"/>
      <c r="I1" s="160"/>
      <c r="J1" s="160"/>
      <c r="K1" s="160"/>
      <c r="L1" s="160"/>
      <c r="M1" s="160"/>
      <c r="N1" s="160"/>
      <c r="O1" s="160"/>
      <c r="P1" s="160"/>
      <c r="Q1" s="160"/>
      <c r="R1" s="160"/>
      <c r="S1" s="160"/>
      <c r="T1" s="160"/>
    </row>
    <row r="2" spans="1:20" x14ac:dyDescent="0.25">
      <c r="A2" s="37" t="s">
        <v>650</v>
      </c>
      <c r="B2" s="121"/>
      <c r="C2" s="121"/>
      <c r="D2" s="121"/>
      <c r="E2" s="121"/>
      <c r="F2" s="121"/>
      <c r="G2" s="121"/>
      <c r="H2" s="122"/>
      <c r="I2" s="121"/>
      <c r="J2" s="121"/>
      <c r="K2" s="121"/>
      <c r="L2" s="121"/>
      <c r="M2" s="121"/>
      <c r="N2" s="121"/>
      <c r="O2" s="121"/>
      <c r="P2" s="121"/>
      <c r="Q2" s="121"/>
      <c r="R2" s="121"/>
      <c r="S2" s="121"/>
      <c r="T2" s="123" t="s">
        <v>576</v>
      </c>
    </row>
    <row r="3" spans="1:20" x14ac:dyDescent="0.25">
      <c r="A3" s="382" t="s">
        <v>847</v>
      </c>
      <c r="B3" s="382"/>
      <c r="C3" s="383" t="s">
        <v>207</v>
      </c>
      <c r="D3" s="383"/>
      <c r="E3" s="383"/>
      <c r="F3" s="383"/>
      <c r="G3" s="383"/>
      <c r="H3" s="383"/>
      <c r="I3" s="383"/>
      <c r="J3" s="383"/>
      <c r="K3" s="383"/>
      <c r="L3" s="383"/>
      <c r="M3" s="383"/>
      <c r="N3" s="383"/>
      <c r="O3" s="383"/>
      <c r="P3" s="383"/>
      <c r="Q3" s="383"/>
      <c r="R3" s="383"/>
      <c r="S3" s="379" t="s">
        <v>143</v>
      </c>
      <c r="T3" s="379" t="s">
        <v>319</v>
      </c>
    </row>
    <row r="4" spans="1:20" x14ac:dyDescent="0.25">
      <c r="A4" s="381" t="s">
        <v>723</v>
      </c>
      <c r="B4" s="381"/>
      <c r="C4" s="268">
        <v>0</v>
      </c>
      <c r="D4" s="268">
        <v>0.02</v>
      </c>
      <c r="E4" s="268">
        <v>0.04</v>
      </c>
      <c r="F4" s="268">
        <v>0.1</v>
      </c>
      <c r="G4" s="268">
        <v>0.2</v>
      </c>
      <c r="H4" s="268">
        <v>0.35</v>
      </c>
      <c r="I4" s="268">
        <v>0.5</v>
      </c>
      <c r="J4" s="268">
        <v>0.7</v>
      </c>
      <c r="K4" s="268">
        <v>0.75</v>
      </c>
      <c r="L4" s="268">
        <v>1</v>
      </c>
      <c r="M4" s="268">
        <v>1.5</v>
      </c>
      <c r="N4" s="268">
        <v>2.5</v>
      </c>
      <c r="O4" s="268">
        <v>3.7</v>
      </c>
      <c r="P4" s="268">
        <v>12.5</v>
      </c>
      <c r="Q4" s="248" t="s">
        <v>320</v>
      </c>
      <c r="R4" s="248" t="s">
        <v>202</v>
      </c>
      <c r="S4" s="380"/>
      <c r="T4" s="380"/>
    </row>
    <row r="5" spans="1:20" x14ac:dyDescent="0.25">
      <c r="A5" s="388" t="s">
        <v>226</v>
      </c>
      <c r="B5" s="388"/>
      <c r="C5" s="54">
        <v>59282.303202219999</v>
      </c>
      <c r="D5" s="54">
        <v>3698.2673315100001</v>
      </c>
      <c r="E5" s="54">
        <v>0</v>
      </c>
      <c r="F5" s="54">
        <v>0</v>
      </c>
      <c r="G5" s="54">
        <v>0</v>
      </c>
      <c r="H5" s="54">
        <v>0</v>
      </c>
      <c r="I5" s="54">
        <v>0</v>
      </c>
      <c r="J5" s="54">
        <v>0</v>
      </c>
      <c r="K5" s="54">
        <v>0</v>
      </c>
      <c r="L5" s="54">
        <v>0</v>
      </c>
      <c r="M5" s="54">
        <v>0</v>
      </c>
      <c r="N5" s="54">
        <v>0</v>
      </c>
      <c r="O5" s="54">
        <v>0</v>
      </c>
      <c r="P5" s="54">
        <v>0</v>
      </c>
      <c r="Q5" s="54">
        <v>0</v>
      </c>
      <c r="R5" s="54" t="s">
        <v>201</v>
      </c>
      <c r="S5" s="54">
        <v>62980.570533730002</v>
      </c>
      <c r="T5" s="54" t="s">
        <v>201</v>
      </c>
    </row>
    <row r="6" spans="1:20" x14ac:dyDescent="0.25">
      <c r="A6" s="388" t="s">
        <v>314</v>
      </c>
      <c r="B6" s="388"/>
      <c r="C6" s="54">
        <v>0</v>
      </c>
      <c r="D6" s="54">
        <v>0</v>
      </c>
      <c r="E6" s="54">
        <v>0</v>
      </c>
      <c r="F6" s="54">
        <v>0</v>
      </c>
      <c r="G6" s="54">
        <v>0</v>
      </c>
      <c r="H6" s="54">
        <v>0</v>
      </c>
      <c r="I6" s="54">
        <v>0</v>
      </c>
      <c r="J6" s="54">
        <v>0</v>
      </c>
      <c r="K6" s="54">
        <v>0</v>
      </c>
      <c r="L6" s="54">
        <v>0</v>
      </c>
      <c r="M6" s="54">
        <v>0</v>
      </c>
      <c r="N6" s="54">
        <v>0</v>
      </c>
      <c r="O6" s="54">
        <v>0</v>
      </c>
      <c r="P6" s="54">
        <v>0</v>
      </c>
      <c r="Q6" s="54">
        <v>0</v>
      </c>
      <c r="R6" s="54" t="s">
        <v>201</v>
      </c>
      <c r="S6" s="54">
        <v>0</v>
      </c>
      <c r="T6" s="54"/>
    </row>
    <row r="7" spans="1:20" x14ac:dyDescent="0.25">
      <c r="A7" s="388" t="s">
        <v>242</v>
      </c>
      <c r="B7" s="388"/>
      <c r="C7" s="54">
        <v>0</v>
      </c>
      <c r="D7" s="54">
        <v>0</v>
      </c>
      <c r="E7" s="54">
        <v>0</v>
      </c>
      <c r="F7" s="54">
        <v>0</v>
      </c>
      <c r="G7" s="54">
        <v>0</v>
      </c>
      <c r="H7" s="54">
        <v>0</v>
      </c>
      <c r="I7" s="54">
        <v>0</v>
      </c>
      <c r="J7" s="54">
        <v>0</v>
      </c>
      <c r="K7" s="54">
        <v>0</v>
      </c>
      <c r="L7" s="54">
        <v>0</v>
      </c>
      <c r="M7" s="54">
        <v>0</v>
      </c>
      <c r="N7" s="54">
        <v>0</v>
      </c>
      <c r="O7" s="54">
        <v>0</v>
      </c>
      <c r="P7" s="54">
        <v>0</v>
      </c>
      <c r="Q7" s="54">
        <v>0</v>
      </c>
      <c r="R7" s="54" t="s">
        <v>201</v>
      </c>
      <c r="S7" s="54">
        <v>0</v>
      </c>
      <c r="T7" s="54"/>
    </row>
    <row r="8" spans="1:20" x14ac:dyDescent="0.25">
      <c r="A8" s="388" t="s">
        <v>243</v>
      </c>
      <c r="B8" s="388"/>
      <c r="C8" s="54">
        <v>0</v>
      </c>
      <c r="D8" s="54">
        <v>0</v>
      </c>
      <c r="E8" s="54">
        <v>0</v>
      </c>
      <c r="F8" s="54">
        <v>0</v>
      </c>
      <c r="G8" s="54">
        <v>0</v>
      </c>
      <c r="H8" s="54">
        <v>0</v>
      </c>
      <c r="I8" s="54">
        <v>0</v>
      </c>
      <c r="J8" s="54">
        <v>0</v>
      </c>
      <c r="K8" s="54">
        <v>0</v>
      </c>
      <c r="L8" s="54">
        <v>0</v>
      </c>
      <c r="M8" s="54">
        <v>0</v>
      </c>
      <c r="N8" s="54">
        <v>0</v>
      </c>
      <c r="O8" s="54">
        <v>0</v>
      </c>
      <c r="P8" s="54">
        <v>0</v>
      </c>
      <c r="Q8" s="54">
        <v>0</v>
      </c>
      <c r="R8" s="54" t="s">
        <v>201</v>
      </c>
      <c r="S8" s="54">
        <v>0</v>
      </c>
      <c r="T8" s="54"/>
    </row>
    <row r="9" spans="1:20" x14ac:dyDescent="0.25">
      <c r="A9" s="388" t="s">
        <v>244</v>
      </c>
      <c r="B9" s="388"/>
      <c r="C9" s="54"/>
      <c r="D9" s="54"/>
      <c r="E9" s="54"/>
      <c r="F9" s="54"/>
      <c r="G9" s="54"/>
      <c r="H9" s="54"/>
      <c r="I9" s="54"/>
      <c r="J9" s="54"/>
      <c r="K9" s="54"/>
      <c r="L9" s="54"/>
      <c r="M9" s="54"/>
      <c r="N9" s="54"/>
      <c r="O9" s="54"/>
      <c r="P9" s="54"/>
      <c r="Q9" s="54"/>
      <c r="R9" s="54"/>
      <c r="S9" s="54"/>
      <c r="T9" s="54"/>
    </row>
    <row r="10" spans="1:20" x14ac:dyDescent="0.25">
      <c r="A10" s="388" t="s">
        <v>227</v>
      </c>
      <c r="B10" s="388"/>
      <c r="C10" s="54">
        <v>225</v>
      </c>
      <c r="D10" s="54">
        <v>0</v>
      </c>
      <c r="E10" s="54">
        <v>0</v>
      </c>
      <c r="F10" s="54">
        <v>0</v>
      </c>
      <c r="G10" s="54">
        <v>12018.56147604</v>
      </c>
      <c r="H10" s="54">
        <v>0</v>
      </c>
      <c r="I10" s="54">
        <v>3796.3400834899999</v>
      </c>
      <c r="J10" s="54">
        <v>0</v>
      </c>
      <c r="K10" s="54">
        <v>0</v>
      </c>
      <c r="L10" s="54">
        <v>10.69929797</v>
      </c>
      <c r="M10" s="54">
        <v>1.6774859999999999E-2</v>
      </c>
      <c r="N10" s="54">
        <v>0</v>
      </c>
      <c r="O10" s="54">
        <v>0</v>
      </c>
      <c r="P10" s="54">
        <v>0</v>
      </c>
      <c r="Q10" s="54">
        <v>0</v>
      </c>
      <c r="R10" s="54" t="s">
        <v>201</v>
      </c>
      <c r="S10" s="54">
        <v>16050.617632360001</v>
      </c>
      <c r="T10" s="54"/>
    </row>
    <row r="11" spans="1:20" x14ac:dyDescent="0.25">
      <c r="A11" s="388" t="s">
        <v>228</v>
      </c>
      <c r="B11" s="388"/>
      <c r="C11" s="54">
        <v>0</v>
      </c>
      <c r="D11" s="54">
        <v>0</v>
      </c>
      <c r="E11" s="54">
        <v>0</v>
      </c>
      <c r="F11" s="54">
        <v>0</v>
      </c>
      <c r="G11" s="54">
        <v>222.78</v>
      </c>
      <c r="H11" s="54">
        <v>0</v>
      </c>
      <c r="I11" s="54">
        <v>2.1801445799999999</v>
      </c>
      <c r="J11" s="54">
        <v>0</v>
      </c>
      <c r="K11" s="54">
        <v>0</v>
      </c>
      <c r="L11" s="54">
        <v>6073.2888210800002</v>
      </c>
      <c r="M11" s="54">
        <v>0</v>
      </c>
      <c r="N11" s="54">
        <v>0</v>
      </c>
      <c r="O11" s="54">
        <v>0</v>
      </c>
      <c r="P11" s="54">
        <v>0</v>
      </c>
      <c r="Q11" s="54">
        <v>0</v>
      </c>
      <c r="R11" s="54" t="s">
        <v>201</v>
      </c>
      <c r="S11" s="54">
        <v>6298.2489656600001</v>
      </c>
      <c r="T11" s="54"/>
    </row>
    <row r="12" spans="1:20" x14ac:dyDescent="0.25">
      <c r="A12" s="388" t="s">
        <v>233</v>
      </c>
      <c r="B12" s="388"/>
      <c r="C12" s="54">
        <v>0</v>
      </c>
      <c r="D12" s="54">
        <v>0</v>
      </c>
      <c r="E12" s="54">
        <v>0</v>
      </c>
      <c r="F12" s="54">
        <v>0</v>
      </c>
      <c r="G12" s="54">
        <v>0</v>
      </c>
      <c r="H12" s="54">
        <v>0</v>
      </c>
      <c r="I12" s="54">
        <v>0</v>
      </c>
      <c r="J12" s="54">
        <v>0</v>
      </c>
      <c r="K12" s="54">
        <v>1045.194</v>
      </c>
      <c r="L12" s="54">
        <v>0</v>
      </c>
      <c r="M12" s="54">
        <v>0</v>
      </c>
      <c r="N12" s="54">
        <v>0</v>
      </c>
      <c r="O12" s="54">
        <v>0</v>
      </c>
      <c r="P12" s="54">
        <v>0</v>
      </c>
      <c r="Q12" s="54">
        <v>0</v>
      </c>
      <c r="R12" s="54" t="s">
        <v>201</v>
      </c>
      <c r="S12" s="54">
        <v>1045.194</v>
      </c>
      <c r="T12" s="54"/>
    </row>
    <row r="13" spans="1:20" x14ac:dyDescent="0.25">
      <c r="A13" s="388" t="s">
        <v>245</v>
      </c>
      <c r="B13" s="388"/>
      <c r="C13" s="54">
        <v>0</v>
      </c>
      <c r="D13" s="54">
        <v>0</v>
      </c>
      <c r="E13" s="54">
        <v>0</v>
      </c>
      <c r="F13" s="54">
        <v>0</v>
      </c>
      <c r="G13" s="54">
        <v>0</v>
      </c>
      <c r="H13" s="54">
        <v>0</v>
      </c>
      <c r="I13" s="54">
        <v>0</v>
      </c>
      <c r="J13" s="54">
        <v>0</v>
      </c>
      <c r="K13" s="54">
        <v>0</v>
      </c>
      <c r="L13" s="54">
        <v>0</v>
      </c>
      <c r="M13" s="54">
        <v>0</v>
      </c>
      <c r="N13" s="54">
        <v>0</v>
      </c>
      <c r="O13" s="54">
        <v>0</v>
      </c>
      <c r="P13" s="54">
        <v>0</v>
      </c>
      <c r="Q13" s="54">
        <v>0</v>
      </c>
      <c r="R13" s="54"/>
      <c r="S13" s="54">
        <v>0</v>
      </c>
      <c r="T13" s="54"/>
    </row>
    <row r="14" spans="1:20" x14ac:dyDescent="0.25">
      <c r="A14" s="388" t="s">
        <v>246</v>
      </c>
      <c r="B14" s="388"/>
      <c r="C14" s="54">
        <v>0</v>
      </c>
      <c r="D14" s="54">
        <v>0</v>
      </c>
      <c r="E14" s="54">
        <v>0</v>
      </c>
      <c r="F14" s="54">
        <v>0</v>
      </c>
      <c r="G14" s="54">
        <v>0</v>
      </c>
      <c r="H14" s="54">
        <v>0</v>
      </c>
      <c r="I14" s="54">
        <v>0</v>
      </c>
      <c r="J14" s="54">
        <v>0</v>
      </c>
      <c r="K14" s="54">
        <v>0</v>
      </c>
      <c r="L14" s="54">
        <v>0</v>
      </c>
      <c r="M14" s="54">
        <v>0</v>
      </c>
      <c r="N14" s="54">
        <v>0</v>
      </c>
      <c r="O14" s="54">
        <v>0</v>
      </c>
      <c r="P14" s="54">
        <v>0</v>
      </c>
      <c r="Q14" s="54">
        <v>0</v>
      </c>
      <c r="R14" s="54" t="s">
        <v>201</v>
      </c>
      <c r="S14" s="54">
        <v>0</v>
      </c>
      <c r="T14" s="54"/>
    </row>
    <row r="15" spans="1:20" x14ac:dyDescent="0.25">
      <c r="A15" s="388" t="s">
        <v>315</v>
      </c>
      <c r="B15" s="388"/>
      <c r="C15" s="54">
        <v>0</v>
      </c>
      <c r="D15" s="54">
        <v>0</v>
      </c>
      <c r="E15" s="54">
        <v>0</v>
      </c>
      <c r="F15" s="54">
        <v>0</v>
      </c>
      <c r="G15" s="54">
        <v>0</v>
      </c>
      <c r="H15" s="54">
        <v>0</v>
      </c>
      <c r="I15" s="54">
        <v>0</v>
      </c>
      <c r="J15" s="54">
        <v>0</v>
      </c>
      <c r="K15" s="54">
        <v>0</v>
      </c>
      <c r="L15" s="54">
        <v>0</v>
      </c>
      <c r="M15" s="54">
        <v>0</v>
      </c>
      <c r="N15" s="54">
        <v>0</v>
      </c>
      <c r="O15" s="54">
        <v>0</v>
      </c>
      <c r="P15" s="54">
        <v>0</v>
      </c>
      <c r="Q15" s="54">
        <v>0</v>
      </c>
      <c r="R15" s="54" t="s">
        <v>201</v>
      </c>
      <c r="S15" s="54">
        <v>0</v>
      </c>
      <c r="T15" s="54"/>
    </row>
    <row r="16" spans="1:20" x14ac:dyDescent="0.25">
      <c r="A16" s="388" t="s">
        <v>248</v>
      </c>
      <c r="B16" s="388"/>
      <c r="C16" s="54">
        <v>0</v>
      </c>
      <c r="D16" s="54">
        <v>0</v>
      </c>
      <c r="E16" s="54">
        <v>0</v>
      </c>
      <c r="F16" s="54">
        <v>12958.076910690001</v>
      </c>
      <c r="G16" s="54">
        <v>607.10569684000006</v>
      </c>
      <c r="H16" s="54">
        <v>0</v>
      </c>
      <c r="I16" s="54">
        <v>0</v>
      </c>
      <c r="J16" s="54">
        <v>0</v>
      </c>
      <c r="K16" s="54">
        <v>0</v>
      </c>
      <c r="L16" s="54">
        <v>0</v>
      </c>
      <c r="M16" s="54">
        <v>0</v>
      </c>
      <c r="N16" s="54">
        <v>0</v>
      </c>
      <c r="O16" s="54">
        <v>0</v>
      </c>
      <c r="P16" s="54">
        <v>0</v>
      </c>
      <c r="Q16" s="54">
        <v>0</v>
      </c>
      <c r="R16" s="54" t="s">
        <v>201</v>
      </c>
      <c r="S16" s="54">
        <v>13565.182607530001</v>
      </c>
      <c r="T16" s="54"/>
    </row>
    <row r="17" spans="1:21" x14ac:dyDescent="0.25">
      <c r="A17" s="388" t="s">
        <v>316</v>
      </c>
      <c r="B17" s="388"/>
      <c r="C17" s="54">
        <v>0</v>
      </c>
      <c r="D17" s="54">
        <v>0</v>
      </c>
      <c r="E17" s="54">
        <v>0</v>
      </c>
      <c r="F17" s="54">
        <v>0</v>
      </c>
      <c r="G17" s="54">
        <v>0</v>
      </c>
      <c r="H17" s="54">
        <v>0</v>
      </c>
      <c r="I17" s="54">
        <v>0</v>
      </c>
      <c r="J17" s="54">
        <v>0</v>
      </c>
      <c r="K17" s="54">
        <v>0</v>
      </c>
      <c r="L17" s="54">
        <v>0</v>
      </c>
      <c r="M17" s="54">
        <v>0</v>
      </c>
      <c r="N17" s="54">
        <v>0</v>
      </c>
      <c r="O17" s="54">
        <v>0</v>
      </c>
      <c r="P17" s="54">
        <v>0</v>
      </c>
      <c r="Q17" s="54">
        <v>0</v>
      </c>
      <c r="R17" s="54" t="s">
        <v>201</v>
      </c>
      <c r="S17" s="54">
        <v>0</v>
      </c>
      <c r="T17" s="54"/>
    </row>
    <row r="18" spans="1:21" x14ac:dyDescent="0.25">
      <c r="A18" s="388" t="s">
        <v>317</v>
      </c>
      <c r="B18" s="388"/>
      <c r="C18" s="54"/>
      <c r="D18" s="54"/>
      <c r="E18" s="54"/>
      <c r="F18" s="54"/>
      <c r="G18" s="54"/>
      <c r="H18" s="54"/>
      <c r="I18" s="54"/>
      <c r="J18" s="54"/>
      <c r="K18" s="54"/>
      <c r="L18" s="54"/>
      <c r="M18" s="54"/>
      <c r="N18" s="54"/>
      <c r="O18" s="54"/>
      <c r="P18" s="54"/>
      <c r="Q18" s="54"/>
      <c r="R18" s="54"/>
      <c r="S18" s="54"/>
      <c r="T18" s="54"/>
    </row>
    <row r="19" spans="1:21" x14ac:dyDescent="0.25">
      <c r="A19" s="388" t="s">
        <v>239</v>
      </c>
      <c r="B19" s="388"/>
      <c r="C19" s="54">
        <v>0</v>
      </c>
      <c r="D19" s="54">
        <v>0</v>
      </c>
      <c r="E19" s="54">
        <v>0</v>
      </c>
      <c r="F19" s="54">
        <v>0</v>
      </c>
      <c r="G19" s="54">
        <v>0</v>
      </c>
      <c r="H19" s="54">
        <v>0</v>
      </c>
      <c r="I19" s="54">
        <v>0</v>
      </c>
      <c r="J19" s="54">
        <v>0</v>
      </c>
      <c r="K19" s="54">
        <v>0</v>
      </c>
      <c r="L19" s="54">
        <v>145.65219038000001</v>
      </c>
      <c r="M19" s="54">
        <v>0</v>
      </c>
      <c r="N19" s="54">
        <v>0</v>
      </c>
      <c r="O19" s="54">
        <v>0</v>
      </c>
      <c r="P19" s="54">
        <v>0</v>
      </c>
      <c r="Q19" s="54">
        <v>0</v>
      </c>
      <c r="R19" s="54" t="s">
        <v>201</v>
      </c>
      <c r="S19" s="54">
        <v>145.65219038000001</v>
      </c>
      <c r="T19" s="54"/>
    </row>
    <row r="20" spans="1:21" x14ac:dyDescent="0.25">
      <c r="A20" s="401" t="s">
        <v>318</v>
      </c>
      <c r="B20" s="401"/>
      <c r="C20" s="57">
        <v>0</v>
      </c>
      <c r="D20" s="57">
        <v>0</v>
      </c>
      <c r="E20" s="57">
        <v>0</v>
      </c>
      <c r="F20" s="57">
        <v>0</v>
      </c>
      <c r="G20" s="57">
        <v>0</v>
      </c>
      <c r="H20" s="57">
        <v>0</v>
      </c>
      <c r="I20" s="57">
        <v>0</v>
      </c>
      <c r="J20" s="57">
        <v>0</v>
      </c>
      <c r="K20" s="57">
        <v>0</v>
      </c>
      <c r="L20" s="57">
        <v>0</v>
      </c>
      <c r="M20" s="57">
        <v>0</v>
      </c>
      <c r="N20" s="57">
        <v>0</v>
      </c>
      <c r="O20" s="57">
        <v>0</v>
      </c>
      <c r="P20" s="57">
        <v>0</v>
      </c>
      <c r="Q20" s="57">
        <v>0</v>
      </c>
      <c r="R20" s="57" t="s">
        <v>201</v>
      </c>
      <c r="S20" s="57">
        <v>0</v>
      </c>
      <c r="T20" s="57"/>
    </row>
    <row r="21" spans="1:21" x14ac:dyDescent="0.25">
      <c r="A21" s="402" t="s">
        <v>143</v>
      </c>
      <c r="B21" s="402"/>
      <c r="C21" s="245">
        <v>59507.303202219999</v>
      </c>
      <c r="D21" s="245">
        <v>3698.2673315100001</v>
      </c>
      <c r="E21" s="245">
        <v>0</v>
      </c>
      <c r="F21" s="245">
        <v>12958.076910690001</v>
      </c>
      <c r="G21" s="245">
        <v>12848.44717288</v>
      </c>
      <c r="H21" s="245">
        <v>0</v>
      </c>
      <c r="I21" s="245">
        <v>3798.52022807</v>
      </c>
      <c r="J21" s="245">
        <v>0</v>
      </c>
      <c r="K21" s="245">
        <v>1045.194</v>
      </c>
      <c r="L21" s="245">
        <v>6229.6403094300003</v>
      </c>
      <c r="M21" s="245">
        <v>1.6774859999999999E-2</v>
      </c>
      <c r="N21" s="245">
        <v>0</v>
      </c>
      <c r="O21" s="245">
        <v>0</v>
      </c>
      <c r="P21" s="245">
        <v>0</v>
      </c>
      <c r="Q21" s="245">
        <v>0</v>
      </c>
      <c r="R21" s="245" t="s">
        <v>201</v>
      </c>
      <c r="S21" s="245">
        <v>100085.46592966</v>
      </c>
      <c r="T21" s="245"/>
      <c r="U21" s="121"/>
    </row>
    <row r="22" spans="1:21" x14ac:dyDescent="0.25">
      <c r="A22" s="37" t="s">
        <v>534</v>
      </c>
      <c r="B22" s="138"/>
      <c r="C22" s="138"/>
      <c r="D22" s="138"/>
      <c r="E22" s="138"/>
      <c r="F22" s="138"/>
      <c r="G22" s="138"/>
      <c r="H22" s="138"/>
      <c r="I22" s="138"/>
      <c r="J22" s="138"/>
      <c r="K22" s="138"/>
      <c r="L22" s="138"/>
      <c r="M22" s="138"/>
      <c r="N22" s="138"/>
      <c r="O22" s="138"/>
      <c r="P22" s="138"/>
      <c r="Q22" s="138"/>
      <c r="R22" s="138"/>
      <c r="S22" s="179" t="s">
        <v>201</v>
      </c>
    </row>
    <row r="23" spans="1:21" ht="15" customHeight="1" x14ac:dyDescent="0.25">
      <c r="A23" s="358" t="s">
        <v>545</v>
      </c>
      <c r="B23" s="358"/>
      <c r="C23" s="358"/>
      <c r="D23" s="358"/>
      <c r="E23" s="358"/>
      <c r="F23" s="358"/>
      <c r="G23" s="358"/>
      <c r="H23" s="358"/>
      <c r="I23" s="358"/>
      <c r="J23" s="358"/>
      <c r="K23" s="358"/>
      <c r="L23" s="358"/>
      <c r="M23" s="358"/>
      <c r="N23" s="358"/>
      <c r="O23" s="358"/>
      <c r="P23" s="358"/>
      <c r="Q23" s="358"/>
      <c r="R23" s="358"/>
      <c r="S23" s="358"/>
      <c r="T23" s="358"/>
    </row>
    <row r="24" spans="1:21" x14ac:dyDescent="0.25">
      <c r="A24" s="358"/>
      <c r="B24" s="358"/>
      <c r="C24" s="358"/>
      <c r="D24" s="358"/>
      <c r="E24" s="358"/>
      <c r="F24" s="358"/>
      <c r="G24" s="358"/>
      <c r="H24" s="358"/>
      <c r="I24" s="358"/>
      <c r="J24" s="358"/>
      <c r="K24" s="358"/>
      <c r="L24" s="358"/>
      <c r="M24" s="358"/>
      <c r="N24" s="358"/>
      <c r="O24" s="358"/>
      <c r="P24" s="358"/>
      <c r="Q24" s="358"/>
      <c r="R24" s="358"/>
      <c r="S24" s="358"/>
      <c r="T24" s="358"/>
    </row>
    <row r="25" spans="1:21" x14ac:dyDescent="0.25">
      <c r="A25" s="358"/>
      <c r="B25" s="358"/>
      <c r="C25" s="358"/>
      <c r="D25" s="358"/>
      <c r="E25" s="358"/>
      <c r="F25" s="358"/>
      <c r="G25" s="358"/>
      <c r="H25" s="358"/>
      <c r="I25" s="358"/>
      <c r="J25" s="358"/>
      <c r="K25" s="358"/>
      <c r="L25" s="358"/>
      <c r="M25" s="358"/>
      <c r="N25" s="358"/>
      <c r="O25" s="358"/>
      <c r="P25" s="358"/>
      <c r="Q25" s="358"/>
      <c r="R25" s="358"/>
      <c r="S25" s="358"/>
      <c r="T25" s="358"/>
    </row>
    <row r="26" spans="1:21" x14ac:dyDescent="0.25">
      <c r="A26" s="358"/>
      <c r="B26" s="358"/>
      <c r="C26" s="358"/>
      <c r="D26" s="358"/>
      <c r="E26" s="358"/>
      <c r="F26" s="358"/>
      <c r="G26" s="358"/>
      <c r="H26" s="358"/>
      <c r="I26" s="358"/>
      <c r="J26" s="358"/>
      <c r="K26" s="358"/>
      <c r="L26" s="358"/>
      <c r="M26" s="358"/>
      <c r="N26" s="358"/>
      <c r="O26" s="358"/>
      <c r="P26" s="358"/>
      <c r="Q26" s="358"/>
      <c r="R26" s="358"/>
      <c r="S26" s="358"/>
      <c r="T26" s="358"/>
    </row>
    <row r="27" spans="1:21" x14ac:dyDescent="0.25">
      <c r="A27" s="358"/>
      <c r="B27" s="358"/>
      <c r="C27" s="358"/>
      <c r="D27" s="358"/>
      <c r="E27" s="358"/>
      <c r="F27" s="358"/>
      <c r="G27" s="358"/>
      <c r="H27" s="358"/>
      <c r="I27" s="358"/>
      <c r="J27" s="358"/>
      <c r="K27" s="358"/>
      <c r="L27" s="358"/>
      <c r="M27" s="358"/>
      <c r="N27" s="358"/>
      <c r="O27" s="358"/>
      <c r="P27" s="358"/>
      <c r="Q27" s="358"/>
      <c r="R27" s="358"/>
      <c r="S27" s="358"/>
      <c r="T27" s="358"/>
    </row>
    <row r="28" spans="1:21" x14ac:dyDescent="0.25">
      <c r="A28" s="358"/>
      <c r="B28" s="358"/>
      <c r="C28" s="358"/>
      <c r="D28" s="358"/>
      <c r="E28" s="358"/>
      <c r="F28" s="358"/>
      <c r="G28" s="358"/>
      <c r="H28" s="358"/>
      <c r="I28" s="358"/>
      <c r="J28" s="358"/>
      <c r="K28" s="358"/>
      <c r="L28" s="358"/>
      <c r="M28" s="358"/>
      <c r="N28" s="358"/>
      <c r="O28" s="358"/>
      <c r="P28" s="358"/>
      <c r="Q28" s="358"/>
      <c r="R28" s="358"/>
      <c r="S28" s="358"/>
      <c r="T28" s="358"/>
    </row>
    <row r="29" spans="1:21" x14ac:dyDescent="0.25">
      <c r="A29" s="358"/>
      <c r="B29" s="358"/>
      <c r="C29" s="358"/>
      <c r="D29" s="358"/>
      <c r="E29" s="358"/>
      <c r="F29" s="358"/>
      <c r="G29" s="358"/>
      <c r="H29" s="358"/>
      <c r="I29" s="358"/>
      <c r="J29" s="358"/>
      <c r="K29" s="358"/>
      <c r="L29" s="358"/>
      <c r="M29" s="358"/>
      <c r="N29" s="358"/>
      <c r="O29" s="358"/>
      <c r="P29" s="358"/>
      <c r="Q29" s="358"/>
      <c r="R29" s="358"/>
      <c r="S29" s="358"/>
      <c r="T29" s="358"/>
    </row>
    <row r="30" spans="1:21" x14ac:dyDescent="0.25">
      <c r="A30" s="358"/>
      <c r="B30" s="358"/>
      <c r="C30" s="358"/>
      <c r="D30" s="358"/>
      <c r="E30" s="358"/>
      <c r="F30" s="358"/>
      <c r="G30" s="358"/>
      <c r="H30" s="358"/>
      <c r="I30" s="358"/>
      <c r="J30" s="358"/>
      <c r="K30" s="358"/>
      <c r="L30" s="358"/>
      <c r="M30" s="358"/>
      <c r="N30" s="358"/>
      <c r="O30" s="358"/>
      <c r="P30" s="358"/>
      <c r="Q30" s="358"/>
      <c r="R30" s="358"/>
      <c r="S30" s="358"/>
      <c r="T30" s="358"/>
    </row>
    <row r="31" spans="1:21" x14ac:dyDescent="0.25">
      <c r="A31" s="358"/>
      <c r="B31" s="358"/>
      <c r="C31" s="358"/>
      <c r="D31" s="358"/>
      <c r="E31" s="358"/>
      <c r="F31" s="358"/>
      <c r="G31" s="358"/>
      <c r="H31" s="358"/>
      <c r="I31" s="358"/>
      <c r="J31" s="358"/>
      <c r="K31" s="358"/>
      <c r="L31" s="358"/>
      <c r="M31" s="358"/>
      <c r="N31" s="358"/>
      <c r="O31" s="358"/>
      <c r="P31" s="358"/>
      <c r="Q31" s="358"/>
      <c r="R31" s="358"/>
      <c r="S31" s="358"/>
      <c r="T31" s="358"/>
    </row>
    <row r="32" spans="1:21" x14ac:dyDescent="0.25">
      <c r="A32" s="119"/>
      <c r="B32" s="119"/>
      <c r="C32" s="119"/>
      <c r="D32" s="119"/>
      <c r="E32" s="119"/>
      <c r="F32" s="119"/>
      <c r="G32" s="119"/>
      <c r="H32" s="119"/>
      <c r="I32" s="119"/>
      <c r="J32" s="119"/>
      <c r="K32" s="119"/>
      <c r="L32" s="119"/>
      <c r="M32" s="119"/>
      <c r="N32" s="119"/>
      <c r="O32" s="119"/>
      <c r="P32" s="119"/>
      <c r="Q32" s="119"/>
      <c r="R32" s="119"/>
      <c r="S32" s="119"/>
      <c r="T32" s="22" t="s">
        <v>201</v>
      </c>
    </row>
    <row r="33" spans="1:18" x14ac:dyDescent="0.25">
      <c r="A33" s="119"/>
      <c r="B33" s="119"/>
      <c r="C33" s="119"/>
      <c r="D33" s="119"/>
      <c r="E33" s="119"/>
      <c r="F33" s="119"/>
      <c r="G33" s="119"/>
      <c r="H33" s="119"/>
      <c r="I33" s="119"/>
      <c r="J33" s="119"/>
      <c r="K33" s="119"/>
      <c r="L33" s="119"/>
      <c r="M33" s="119"/>
      <c r="N33" s="119"/>
      <c r="O33" s="119"/>
      <c r="P33" s="138"/>
      <c r="Q33" s="138"/>
      <c r="R33" s="138"/>
    </row>
    <row r="34" spans="1:18" x14ac:dyDescent="0.25">
      <c r="A34" s="119"/>
      <c r="B34" s="119"/>
      <c r="C34" s="119"/>
      <c r="D34" s="119"/>
      <c r="E34" s="119"/>
      <c r="F34" s="119"/>
      <c r="G34" s="119"/>
      <c r="H34" s="119"/>
      <c r="I34" s="119"/>
      <c r="J34" s="119"/>
      <c r="K34" s="119"/>
      <c r="L34" s="119"/>
      <c r="M34" s="119"/>
      <c r="N34" s="119"/>
      <c r="O34" s="119"/>
      <c r="P34" s="138"/>
      <c r="Q34" s="138"/>
      <c r="R34" s="138"/>
    </row>
    <row r="35" spans="1:18" ht="73.5" customHeight="1" x14ac:dyDescent="0.25">
      <c r="A35" s="119"/>
      <c r="B35" s="119"/>
      <c r="C35" s="119"/>
      <c r="D35" s="119"/>
      <c r="E35" s="119"/>
      <c r="F35" s="119"/>
      <c r="G35" s="119"/>
      <c r="H35" s="119"/>
      <c r="I35" s="119"/>
      <c r="J35" s="119"/>
      <c r="K35" s="119"/>
      <c r="L35" s="119"/>
      <c r="M35" s="119"/>
      <c r="N35" s="119"/>
      <c r="O35" s="119"/>
      <c r="P35" s="138"/>
      <c r="Q35" s="138"/>
      <c r="R35" s="138"/>
    </row>
  </sheetData>
  <mergeCells count="23">
    <mergeCell ref="A20:B20"/>
    <mergeCell ref="A21:B21"/>
    <mergeCell ref="A15:B15"/>
    <mergeCell ref="A16:B16"/>
    <mergeCell ref="A17:B17"/>
    <mergeCell ref="A18:B18"/>
    <mergeCell ref="A19:B19"/>
    <mergeCell ref="A23:T31"/>
    <mergeCell ref="A3:B3"/>
    <mergeCell ref="C3:R3"/>
    <mergeCell ref="S3:S4"/>
    <mergeCell ref="T3:T4"/>
    <mergeCell ref="A4:B4"/>
    <mergeCell ref="A5:B5"/>
    <mergeCell ref="A6:B6"/>
    <mergeCell ref="A7:B7"/>
    <mergeCell ref="A8:B8"/>
    <mergeCell ref="A9:B9"/>
    <mergeCell ref="A10:B10"/>
    <mergeCell ref="A11:B11"/>
    <mergeCell ref="A12:B12"/>
    <mergeCell ref="A13:B13"/>
    <mergeCell ref="A14:B14"/>
  </mergeCells>
  <hyperlinks>
    <hyperlink ref="T2" location="Index!A1" display="Index"/>
  </hyperlinks>
  <pageMargins left="0.7" right="0.7" top="0.75" bottom="0.75" header="0.3" footer="0.3"/>
  <pageSetup paperSize="9" scale="8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68D2DF"/>
    <pageSetUpPr fitToPage="1"/>
  </sheetPr>
  <dimension ref="A1:N83"/>
  <sheetViews>
    <sheetView zoomScaleNormal="100" zoomScaleSheetLayoutView="100" workbookViewId="0"/>
  </sheetViews>
  <sheetFormatPr defaultColWidth="9.109375" defaultRowHeight="11.4" x14ac:dyDescent="0.2"/>
  <cols>
    <col min="1" max="1" width="16.5546875" style="164" customWidth="1"/>
    <col min="2" max="2" width="13.33203125" style="164" customWidth="1"/>
    <col min="3" max="3" width="16.109375" style="164" bestFit="1" customWidth="1"/>
    <col min="4" max="4" width="11.5546875" style="164" bestFit="1" customWidth="1"/>
    <col min="5" max="5" width="6.5546875" style="164" customWidth="1"/>
    <col min="6" max="6" width="19.44140625" style="164" customWidth="1"/>
    <col min="7" max="7" width="9.88671875" style="164" bestFit="1" customWidth="1"/>
    <col min="8" max="8" width="13.44140625" style="164" bestFit="1" customWidth="1"/>
    <col min="9" max="10" width="6" style="164" bestFit="1" customWidth="1"/>
    <col min="11" max="11" width="7.6640625" style="164" bestFit="1" customWidth="1"/>
    <col min="12" max="12" width="8" style="164" bestFit="1" customWidth="1"/>
    <col min="13" max="13" width="6" style="164" bestFit="1" customWidth="1"/>
    <col min="14" max="14" width="14.44140625" style="164" bestFit="1" customWidth="1"/>
    <col min="15" max="15" width="9.88671875" style="164" customWidth="1"/>
    <col min="16" max="16384" width="9.109375" style="164"/>
  </cols>
  <sheetData>
    <row r="1" spans="1:14" ht="12" x14ac:dyDescent="0.25">
      <c r="A1" s="160"/>
      <c r="B1" s="160"/>
      <c r="C1" s="160"/>
      <c r="D1" s="160"/>
      <c r="E1" s="160"/>
      <c r="F1" s="160"/>
      <c r="G1" s="160"/>
      <c r="H1" s="160"/>
      <c r="I1" s="160"/>
      <c r="J1" s="160"/>
      <c r="K1" s="160"/>
      <c r="L1" s="160"/>
      <c r="M1" s="160"/>
      <c r="N1" s="160"/>
    </row>
    <row r="2" spans="1:14" x14ac:dyDescent="0.2">
      <c r="A2" s="165" t="s">
        <v>651</v>
      </c>
      <c r="B2" s="166"/>
      <c r="C2" s="166"/>
      <c r="D2" s="166"/>
      <c r="E2" s="166"/>
      <c r="F2" s="166"/>
      <c r="G2" s="166"/>
      <c r="H2" s="167"/>
      <c r="I2" s="166"/>
      <c r="J2" s="166"/>
      <c r="K2" s="166"/>
      <c r="L2" s="166"/>
      <c r="M2" s="166"/>
      <c r="N2" s="273" t="s">
        <v>576</v>
      </c>
    </row>
    <row r="3" spans="1:14" ht="15" customHeight="1" x14ac:dyDescent="0.2">
      <c r="A3" s="238" t="s">
        <v>847</v>
      </c>
      <c r="B3" s="409" t="s">
        <v>321</v>
      </c>
      <c r="C3" s="403" t="s">
        <v>322</v>
      </c>
      <c r="D3" s="403" t="s">
        <v>323</v>
      </c>
      <c r="E3" s="403" t="s">
        <v>546</v>
      </c>
      <c r="F3" s="403" t="s">
        <v>324</v>
      </c>
      <c r="G3" s="403" t="s">
        <v>549</v>
      </c>
      <c r="H3" s="403" t="s">
        <v>325</v>
      </c>
      <c r="I3" s="403" t="s">
        <v>547</v>
      </c>
      <c r="J3" s="403" t="s">
        <v>326</v>
      </c>
      <c r="K3" s="408" t="s">
        <v>136</v>
      </c>
      <c r="L3" s="403" t="s">
        <v>548</v>
      </c>
      <c r="M3" s="408" t="s">
        <v>327</v>
      </c>
      <c r="N3" s="403" t="s">
        <v>328</v>
      </c>
    </row>
    <row r="4" spans="1:14" ht="15" customHeight="1" x14ac:dyDescent="0.2">
      <c r="A4" s="88" t="s">
        <v>719</v>
      </c>
      <c r="B4" s="410"/>
      <c r="C4" s="404"/>
      <c r="D4" s="404"/>
      <c r="E4" s="404"/>
      <c r="F4" s="404"/>
      <c r="G4" s="404"/>
      <c r="H4" s="404"/>
      <c r="I4" s="404"/>
      <c r="J4" s="404"/>
      <c r="K4" s="407"/>
      <c r="L4" s="404"/>
      <c r="M4" s="407"/>
      <c r="N4" s="404"/>
    </row>
    <row r="5" spans="1:14" x14ac:dyDescent="0.2">
      <c r="A5" s="271" t="s">
        <v>575</v>
      </c>
      <c r="B5" s="272"/>
      <c r="C5" s="272"/>
      <c r="D5" s="272"/>
      <c r="E5" s="272"/>
      <c r="F5" s="272"/>
      <c r="G5" s="272"/>
      <c r="H5" s="272"/>
      <c r="I5" s="272"/>
      <c r="J5" s="272"/>
      <c r="K5" s="272"/>
      <c r="L5" s="272"/>
      <c r="M5" s="272"/>
      <c r="N5" s="288"/>
    </row>
    <row r="6" spans="1:14" x14ac:dyDescent="0.2">
      <c r="A6" s="168"/>
      <c r="B6" s="168" t="s">
        <v>329</v>
      </c>
      <c r="C6" s="169">
        <v>16789.8630242</v>
      </c>
      <c r="D6" s="169">
        <v>3379.3617956500002</v>
      </c>
      <c r="E6" s="170">
        <v>46.743908597278896</v>
      </c>
      <c r="F6" s="169">
        <v>17670.546778009997</v>
      </c>
      <c r="G6" s="170">
        <v>9.6992748869281706E-2</v>
      </c>
      <c r="H6" s="169">
        <v>1824</v>
      </c>
      <c r="I6" s="170">
        <v>15.677312221759401</v>
      </c>
      <c r="J6" s="169">
        <v>4.5615059315474502</v>
      </c>
      <c r="K6" s="169">
        <v>2117.0431312300002</v>
      </c>
      <c r="L6" s="170">
        <v>11.980631713471</v>
      </c>
      <c r="M6" s="169">
        <v>2.7688589000000103</v>
      </c>
      <c r="N6" s="289"/>
    </row>
    <row r="7" spans="1:14" ht="11.25" customHeight="1" x14ac:dyDescent="0.2">
      <c r="A7" s="168"/>
      <c r="B7" s="168" t="s">
        <v>330</v>
      </c>
      <c r="C7" s="169">
        <v>22173.04506746</v>
      </c>
      <c r="D7" s="169">
        <v>2330.7077509999999</v>
      </c>
      <c r="E7" s="170">
        <v>47.012999678740101</v>
      </c>
      <c r="F7" s="169">
        <v>22088.088702790003</v>
      </c>
      <c r="G7" s="170">
        <v>0.20168271028359799</v>
      </c>
      <c r="H7" s="169">
        <v>2231</v>
      </c>
      <c r="I7" s="170">
        <v>16.061173794167999</v>
      </c>
      <c r="J7" s="169">
        <v>4.7330562762377397</v>
      </c>
      <c r="K7" s="169">
        <v>3982.2336547499899</v>
      </c>
      <c r="L7" s="170">
        <v>18.028873880097198</v>
      </c>
      <c r="M7" s="169">
        <v>7.2212584999999896</v>
      </c>
      <c r="N7" s="289"/>
    </row>
    <row r="8" spans="1:14" ht="12.75" customHeight="1" x14ac:dyDescent="0.2">
      <c r="A8" s="168"/>
      <c r="B8" s="168" t="s">
        <v>331</v>
      </c>
      <c r="C8" s="169">
        <v>103204.68855047</v>
      </c>
      <c r="D8" s="169">
        <v>5968.7093592399997</v>
      </c>
      <c r="E8" s="170">
        <v>40.197728759496897</v>
      </c>
      <c r="F8" s="169">
        <v>88854.7926269499</v>
      </c>
      <c r="G8" s="170">
        <v>0.371889085593063</v>
      </c>
      <c r="H8" s="169">
        <v>5970</v>
      </c>
      <c r="I8" s="170">
        <v>14.7753347895594</v>
      </c>
      <c r="J8" s="169">
        <v>4.7111841997055004</v>
      </c>
      <c r="K8" s="169">
        <v>19611.92505989</v>
      </c>
      <c r="L8" s="170">
        <v>22.071882089950002</v>
      </c>
      <c r="M8" s="169">
        <v>48.675376880000194</v>
      </c>
      <c r="N8" s="289"/>
    </row>
    <row r="9" spans="1:14" x14ac:dyDescent="0.2">
      <c r="A9" s="168"/>
      <c r="B9" s="168" t="s">
        <v>332</v>
      </c>
      <c r="C9" s="169">
        <v>76704.393846249994</v>
      </c>
      <c r="D9" s="169">
        <v>3717.3898537199998</v>
      </c>
      <c r="E9" s="170">
        <v>44.1356865615844</v>
      </c>
      <c r="F9" s="169">
        <v>73433.015586389694</v>
      </c>
      <c r="G9" s="170">
        <v>0.61002133145916404</v>
      </c>
      <c r="H9" s="169">
        <v>4702</v>
      </c>
      <c r="I9" s="170">
        <v>15.733272538614601</v>
      </c>
      <c r="J9" s="169">
        <v>4.6408355507321399</v>
      </c>
      <c r="K9" s="169">
        <v>20460.762854479999</v>
      </c>
      <c r="L9" s="170">
        <v>27.863165758744003</v>
      </c>
      <c r="M9" s="169">
        <v>71.104957760000502</v>
      </c>
      <c r="N9" s="289"/>
    </row>
    <row r="10" spans="1:14" x14ac:dyDescent="0.2">
      <c r="A10" s="168"/>
      <c r="B10" s="168" t="s">
        <v>333</v>
      </c>
      <c r="C10" s="169">
        <v>60786.611036690003</v>
      </c>
      <c r="D10" s="169">
        <v>2986.3814513299999</v>
      </c>
      <c r="E10" s="170">
        <v>49.903689184323099</v>
      </c>
      <c r="F10" s="169">
        <v>61490.539629589999</v>
      </c>
      <c r="G10" s="170">
        <v>1.1820803096374499</v>
      </c>
      <c r="H10" s="169">
        <v>6889</v>
      </c>
      <c r="I10" s="170">
        <v>16.733022868083701</v>
      </c>
      <c r="J10" s="169">
        <v>4.7813975938228204</v>
      </c>
      <c r="K10" s="169">
        <v>22209.516537880001</v>
      </c>
      <c r="L10" s="170">
        <v>36.118591041267301</v>
      </c>
      <c r="M10" s="169">
        <v>123.86480192</v>
      </c>
      <c r="N10" s="289"/>
    </row>
    <row r="11" spans="1:14" x14ac:dyDescent="0.2">
      <c r="A11" s="168"/>
      <c r="B11" s="168" t="s">
        <v>334</v>
      </c>
      <c r="C11" s="169">
        <v>11802.533398059999</v>
      </c>
      <c r="D11" s="169">
        <v>544.945890219999</v>
      </c>
      <c r="E11" s="170">
        <v>44.758967975982102</v>
      </c>
      <c r="F11" s="169">
        <v>11979.80295331</v>
      </c>
      <c r="G11" s="170">
        <v>3.5757212442055701</v>
      </c>
      <c r="H11" s="169">
        <v>1688</v>
      </c>
      <c r="I11" s="170">
        <v>15.0827577284144</v>
      </c>
      <c r="J11" s="169">
        <v>4.8997722847310499</v>
      </c>
      <c r="K11" s="169">
        <v>4971.5475710799901</v>
      </c>
      <c r="L11" s="170">
        <v>41.499410219484204</v>
      </c>
      <c r="M11" s="169">
        <v>66.347600300000195</v>
      </c>
      <c r="N11" s="289"/>
    </row>
    <row r="12" spans="1:14" x14ac:dyDescent="0.2">
      <c r="A12" s="168"/>
      <c r="B12" s="168" t="s">
        <v>335</v>
      </c>
      <c r="C12" s="169">
        <v>7564.9474603900007</v>
      </c>
      <c r="D12" s="169">
        <v>101.14758085</v>
      </c>
      <c r="E12" s="170">
        <v>54.527090975898595</v>
      </c>
      <c r="F12" s="169">
        <v>7550.4275940699899</v>
      </c>
      <c r="G12" s="170">
        <v>52.998377049137602</v>
      </c>
      <c r="H12" s="169">
        <v>804</v>
      </c>
      <c r="I12" s="170">
        <v>16.342242573826198</v>
      </c>
      <c r="J12" s="169">
        <v>4.9463258248414501</v>
      </c>
      <c r="K12" s="169">
        <v>4810.9959073999999</v>
      </c>
      <c r="L12" s="170">
        <v>63.718191419761304</v>
      </c>
      <c r="M12" s="169">
        <v>648.30854190999992</v>
      </c>
      <c r="N12" s="289"/>
    </row>
    <row r="13" spans="1:14" x14ac:dyDescent="0.2">
      <c r="A13" s="269"/>
      <c r="B13" s="269" t="s">
        <v>336</v>
      </c>
      <c r="C13" s="233">
        <v>11459.450364870001</v>
      </c>
      <c r="D13" s="233">
        <v>190.94775442</v>
      </c>
      <c r="E13" s="270">
        <v>60.681199190821097</v>
      </c>
      <c r="F13" s="233">
        <v>11456.969487549999</v>
      </c>
      <c r="G13" s="270">
        <v>100</v>
      </c>
      <c r="H13" s="233">
        <v>979</v>
      </c>
      <c r="I13" s="270">
        <v>25.227923788575701</v>
      </c>
      <c r="J13" s="233">
        <v>4.8840353410692199</v>
      </c>
      <c r="K13" s="233">
        <v>16898.844330799999</v>
      </c>
      <c r="L13" s="270">
        <v>147.49837947254301</v>
      </c>
      <c r="M13" s="233">
        <v>2423.8269668299999</v>
      </c>
      <c r="N13" s="290"/>
    </row>
    <row r="14" spans="1:14" x14ac:dyDescent="0.2">
      <c r="A14" s="274"/>
      <c r="B14" s="274" t="s">
        <v>337</v>
      </c>
      <c r="C14" s="260">
        <v>310485.53274838999</v>
      </c>
      <c r="D14" s="260">
        <v>19219.591436429993</v>
      </c>
      <c r="E14" s="275">
        <v>45.459523507291834</v>
      </c>
      <c r="F14" s="260">
        <v>294524.18335865962</v>
      </c>
      <c r="G14" s="275">
        <v>5.9261316453976596</v>
      </c>
      <c r="H14" s="260">
        <v>25087</v>
      </c>
      <c r="I14" s="275">
        <v>16.032726944725457</v>
      </c>
      <c r="J14" s="276">
        <v>4.7213863492047112</v>
      </c>
      <c r="K14" s="276">
        <v>95062.869047509972</v>
      </c>
      <c r="L14" s="275">
        <v>32.276761780117155</v>
      </c>
      <c r="M14" s="260">
        <v>3392.118363000001</v>
      </c>
      <c r="N14" s="260">
        <v>3362.5491360699998</v>
      </c>
    </row>
    <row r="15" spans="1:14" x14ac:dyDescent="0.2">
      <c r="A15" s="278"/>
      <c r="B15" s="278"/>
      <c r="C15" s="278"/>
      <c r="D15" s="278"/>
      <c r="E15" s="278"/>
      <c r="F15" s="278"/>
      <c r="G15" s="278"/>
      <c r="H15" s="278"/>
      <c r="I15" s="278"/>
      <c r="J15" s="278"/>
      <c r="K15" s="278"/>
      <c r="L15" s="278"/>
      <c r="M15" s="278"/>
      <c r="N15" s="278"/>
    </row>
    <row r="16" spans="1:14" ht="11.25" customHeight="1" x14ac:dyDescent="0.2">
      <c r="A16" s="238" t="s">
        <v>847</v>
      </c>
      <c r="B16" s="409" t="s">
        <v>321</v>
      </c>
      <c r="C16" s="403" t="s">
        <v>322</v>
      </c>
      <c r="D16" s="403" t="s">
        <v>323</v>
      </c>
      <c r="E16" s="403" t="s">
        <v>546</v>
      </c>
      <c r="F16" s="403" t="s">
        <v>324</v>
      </c>
      <c r="G16" s="403" t="s">
        <v>549</v>
      </c>
      <c r="H16" s="403" t="s">
        <v>325</v>
      </c>
      <c r="I16" s="403" t="s">
        <v>547</v>
      </c>
      <c r="J16" s="403" t="s">
        <v>326</v>
      </c>
      <c r="K16" s="408" t="s">
        <v>136</v>
      </c>
      <c r="L16" s="403" t="s">
        <v>548</v>
      </c>
      <c r="M16" s="408" t="s">
        <v>327</v>
      </c>
      <c r="N16" s="403" t="s">
        <v>328</v>
      </c>
    </row>
    <row r="17" spans="1:14" ht="17.25" customHeight="1" x14ac:dyDescent="0.2">
      <c r="A17" s="88" t="s">
        <v>719</v>
      </c>
      <c r="B17" s="410"/>
      <c r="C17" s="404"/>
      <c r="D17" s="404"/>
      <c r="E17" s="404"/>
      <c r="F17" s="404"/>
      <c r="G17" s="404"/>
      <c r="H17" s="404"/>
      <c r="I17" s="404"/>
      <c r="J17" s="404"/>
      <c r="K17" s="407"/>
      <c r="L17" s="404"/>
      <c r="M17" s="407"/>
      <c r="N17" s="404"/>
    </row>
    <row r="18" spans="1:14" x14ac:dyDescent="0.2">
      <c r="A18" s="271" t="s">
        <v>569</v>
      </c>
      <c r="B18" s="272"/>
      <c r="C18" s="272"/>
      <c r="D18" s="272"/>
      <c r="E18" s="272"/>
      <c r="F18" s="272"/>
      <c r="G18" s="272"/>
      <c r="H18" s="272"/>
      <c r="I18" s="272"/>
      <c r="J18" s="272"/>
      <c r="K18" s="272"/>
      <c r="L18" s="272"/>
      <c r="M18" s="272"/>
      <c r="N18" s="288"/>
    </row>
    <row r="19" spans="1:14" x14ac:dyDescent="0.2">
      <c r="A19" s="168"/>
      <c r="B19" s="168" t="s">
        <v>329</v>
      </c>
      <c r="C19" s="169">
        <v>23804.291408919999</v>
      </c>
      <c r="D19" s="169">
        <v>4279.7475879699996</v>
      </c>
      <c r="E19" s="170">
        <v>50.162621152578303</v>
      </c>
      <c r="F19" s="169">
        <v>25949.738143750001</v>
      </c>
      <c r="G19" s="170">
        <v>7.7991457239659195E-2</v>
      </c>
      <c r="H19" s="169">
        <v>409</v>
      </c>
      <c r="I19" s="170">
        <v>16.0964085157445</v>
      </c>
      <c r="J19" s="169">
        <v>2.8342258394834698</v>
      </c>
      <c r="K19" s="169">
        <v>3579.1581171299999</v>
      </c>
      <c r="L19" s="170">
        <v>13.7926560079453</v>
      </c>
      <c r="M19" s="169">
        <v>3.5230493100000002</v>
      </c>
      <c r="N19" s="289"/>
    </row>
    <row r="20" spans="1:14" x14ac:dyDescent="0.2">
      <c r="A20" s="168"/>
      <c r="B20" s="168" t="s">
        <v>330</v>
      </c>
      <c r="C20" s="169">
        <v>15904.145538319999</v>
      </c>
      <c r="D20" s="169">
        <v>2316.8121871100002</v>
      </c>
      <c r="E20" s="170">
        <v>46.258527467298599</v>
      </c>
      <c r="F20" s="169">
        <v>16729.922026280001</v>
      </c>
      <c r="G20" s="170">
        <v>0.20077569985733501</v>
      </c>
      <c r="H20" s="169">
        <v>939</v>
      </c>
      <c r="I20" s="170">
        <v>15.6595046528446</v>
      </c>
      <c r="J20" s="169">
        <v>3.0671051329048198</v>
      </c>
      <c r="K20" s="169">
        <v>3587.0061409100099</v>
      </c>
      <c r="L20" s="170">
        <v>21.440662635936999</v>
      </c>
      <c r="M20" s="169">
        <v>5.28694368999997</v>
      </c>
      <c r="N20" s="289"/>
    </row>
    <row r="21" spans="1:14" x14ac:dyDescent="0.2">
      <c r="A21" s="168"/>
      <c r="B21" s="168" t="s">
        <v>331</v>
      </c>
      <c r="C21" s="169">
        <v>50863.459019009999</v>
      </c>
      <c r="D21" s="169">
        <v>4454.8998525500001</v>
      </c>
      <c r="E21" s="170">
        <v>49.045903975132696</v>
      </c>
      <c r="F21" s="169">
        <v>46499.598171599901</v>
      </c>
      <c r="G21" s="170">
        <v>0.36369110425777801</v>
      </c>
      <c r="H21" s="169">
        <v>2207</v>
      </c>
      <c r="I21" s="170">
        <v>20.8885936036557</v>
      </c>
      <c r="J21" s="169">
        <v>4.5637763180981503</v>
      </c>
      <c r="K21" s="169">
        <v>18076.60005976</v>
      </c>
      <c r="L21" s="170">
        <v>38.874744665644101</v>
      </c>
      <c r="M21" s="169">
        <v>34.9637634199999</v>
      </c>
      <c r="N21" s="289"/>
    </row>
    <row r="22" spans="1:14" x14ac:dyDescent="0.2">
      <c r="A22" s="168"/>
      <c r="B22" s="168" t="s">
        <v>332</v>
      </c>
      <c r="C22" s="169">
        <v>44073.15253336</v>
      </c>
      <c r="D22" s="169">
        <v>4926.6840248300105</v>
      </c>
      <c r="E22" s="170">
        <v>52.819569185579894</v>
      </c>
      <c r="F22" s="169">
        <v>44430.10094756</v>
      </c>
      <c r="G22" s="170">
        <v>0.66795713486000596</v>
      </c>
      <c r="H22" s="169">
        <v>5568</v>
      </c>
      <c r="I22" s="170">
        <v>16.406872390824002</v>
      </c>
      <c r="J22" s="169">
        <v>2.69636873963033</v>
      </c>
      <c r="K22" s="169">
        <v>16178.54908782</v>
      </c>
      <c r="L22" s="170">
        <v>36.413487124225199</v>
      </c>
      <c r="M22" s="169">
        <v>45.7496598299998</v>
      </c>
      <c r="N22" s="289"/>
    </row>
    <row r="23" spans="1:14" x14ac:dyDescent="0.2">
      <c r="A23" s="168"/>
      <c r="B23" s="168" t="s">
        <v>333</v>
      </c>
      <c r="C23" s="169">
        <v>13201.492905749999</v>
      </c>
      <c r="D23" s="169">
        <v>2074.3409713699998</v>
      </c>
      <c r="E23" s="170">
        <v>49.967698647703202</v>
      </c>
      <c r="F23" s="169">
        <v>14065.614546629999</v>
      </c>
      <c r="G23" s="170">
        <v>1.1803778856210201</v>
      </c>
      <c r="H23" s="169">
        <v>16254</v>
      </c>
      <c r="I23" s="170">
        <v>18.2675366559038</v>
      </c>
      <c r="J23" s="169">
        <v>3.11834086033836</v>
      </c>
      <c r="K23" s="169">
        <v>6876.97468871005</v>
      </c>
      <c r="L23" s="170">
        <v>48.892102552019004</v>
      </c>
      <c r="M23" s="169">
        <v>31.439920039999702</v>
      </c>
      <c r="N23" s="289"/>
    </row>
    <row r="24" spans="1:14" x14ac:dyDescent="0.2">
      <c r="A24" s="168"/>
      <c r="B24" s="168" t="s">
        <v>334</v>
      </c>
      <c r="C24" s="169">
        <v>765.19501139999898</v>
      </c>
      <c r="D24" s="169">
        <v>638.86375171000009</v>
      </c>
      <c r="E24" s="170">
        <v>45.038746773445396</v>
      </c>
      <c r="F24" s="169">
        <v>1052.8460182000001</v>
      </c>
      <c r="G24" s="170">
        <v>3.5413826129784902</v>
      </c>
      <c r="H24" s="169">
        <v>26142</v>
      </c>
      <c r="I24" s="170">
        <v>29.576453199005798</v>
      </c>
      <c r="J24" s="169">
        <v>3.9144169927014301</v>
      </c>
      <c r="K24" s="169">
        <v>1131.9683170200001</v>
      </c>
      <c r="L24" s="170">
        <v>107.51508743465401</v>
      </c>
      <c r="M24" s="169">
        <v>12.009924289999999</v>
      </c>
      <c r="N24" s="289"/>
    </row>
    <row r="25" spans="1:14" x14ac:dyDescent="0.2">
      <c r="A25" s="168"/>
      <c r="B25" s="168" t="s">
        <v>335</v>
      </c>
      <c r="C25" s="169">
        <v>354.94736313999999</v>
      </c>
      <c r="D25" s="169">
        <v>2.03095289</v>
      </c>
      <c r="E25" s="170">
        <v>116.204344848196</v>
      </c>
      <c r="F25" s="169">
        <v>357.30741864999999</v>
      </c>
      <c r="G25" s="170">
        <v>48.666658405346901</v>
      </c>
      <c r="H25" s="169">
        <v>140</v>
      </c>
      <c r="I25" s="170">
        <v>19.592385552521598</v>
      </c>
      <c r="J25" s="169">
        <v>4.7722148211185003</v>
      </c>
      <c r="K25" s="169">
        <v>337.21762689999997</v>
      </c>
      <c r="L25" s="170">
        <v>94.377449025294709</v>
      </c>
      <c r="M25" s="169">
        <v>34.604743450000001</v>
      </c>
      <c r="N25" s="289"/>
    </row>
    <row r="26" spans="1:14" x14ac:dyDescent="0.2">
      <c r="A26" s="269"/>
      <c r="B26" s="269" t="s">
        <v>336</v>
      </c>
      <c r="C26" s="233">
        <v>3045.1003222499999</v>
      </c>
      <c r="D26" s="233">
        <v>56.717095569999998</v>
      </c>
      <c r="E26" s="270">
        <v>64.532371011183599</v>
      </c>
      <c r="F26" s="233">
        <v>3056.06543078</v>
      </c>
      <c r="G26" s="270">
        <v>100</v>
      </c>
      <c r="H26" s="233">
        <v>188</v>
      </c>
      <c r="I26" s="270">
        <v>24.050971198995398</v>
      </c>
      <c r="J26" s="233">
        <v>4.5975596331452202</v>
      </c>
      <c r="K26" s="233">
        <v>5181.8417945000001</v>
      </c>
      <c r="L26" s="270">
        <v>169.55925558103701</v>
      </c>
      <c r="M26" s="233">
        <v>469.92573063999998</v>
      </c>
      <c r="N26" s="290"/>
    </row>
    <row r="27" spans="1:14" x14ac:dyDescent="0.2">
      <c r="A27" s="279"/>
      <c r="B27" s="279" t="s">
        <v>337</v>
      </c>
      <c r="C27" s="280">
        <v>152011.78410215001</v>
      </c>
      <c r="D27" s="280">
        <v>18750.096424000007</v>
      </c>
      <c r="E27" s="281">
        <v>50.558188739104835</v>
      </c>
      <c r="F27" s="280">
        <v>152141.19270344989</v>
      </c>
      <c r="G27" s="281">
        <v>2.5982344289386492</v>
      </c>
      <c r="H27" s="280">
        <v>51847</v>
      </c>
      <c r="I27" s="281">
        <v>18.065689253352033</v>
      </c>
      <c r="J27" s="282">
        <v>3.4218990189619953</v>
      </c>
      <c r="K27" s="282">
        <v>54949.315832750064</v>
      </c>
      <c r="L27" s="281">
        <v>36.117316327246087</v>
      </c>
      <c r="M27" s="280">
        <v>637.5037346699994</v>
      </c>
      <c r="N27" s="280">
        <v>736.60698400000024</v>
      </c>
    </row>
    <row r="28" spans="1:14" x14ac:dyDescent="0.2">
      <c r="A28" s="283"/>
      <c r="B28" s="283"/>
      <c r="C28" s="283"/>
      <c r="D28" s="283"/>
      <c r="E28" s="283"/>
      <c r="F28" s="283"/>
      <c r="G28" s="283"/>
      <c r="H28" s="283"/>
      <c r="I28" s="283"/>
      <c r="J28" s="283"/>
      <c r="K28" s="283"/>
      <c r="L28" s="283"/>
      <c r="M28" s="283"/>
      <c r="N28" s="283"/>
    </row>
    <row r="29" spans="1:14" ht="11.25" customHeight="1" x14ac:dyDescent="0.2">
      <c r="A29" s="277" t="s">
        <v>847</v>
      </c>
      <c r="B29" s="411" t="s">
        <v>321</v>
      </c>
      <c r="C29" s="405" t="s">
        <v>322</v>
      </c>
      <c r="D29" s="405" t="s">
        <v>323</v>
      </c>
      <c r="E29" s="405" t="s">
        <v>546</v>
      </c>
      <c r="F29" s="405" t="s">
        <v>324</v>
      </c>
      <c r="G29" s="405" t="s">
        <v>549</v>
      </c>
      <c r="H29" s="405" t="s">
        <v>325</v>
      </c>
      <c r="I29" s="405" t="s">
        <v>547</v>
      </c>
      <c r="J29" s="405" t="s">
        <v>326</v>
      </c>
      <c r="K29" s="406" t="s">
        <v>136</v>
      </c>
      <c r="L29" s="405" t="s">
        <v>548</v>
      </c>
      <c r="M29" s="406" t="s">
        <v>327</v>
      </c>
      <c r="N29" s="405" t="s">
        <v>328</v>
      </c>
    </row>
    <row r="30" spans="1:14" ht="18.75" customHeight="1" x14ac:dyDescent="0.2">
      <c r="A30" s="88" t="s">
        <v>719</v>
      </c>
      <c r="B30" s="410"/>
      <c r="C30" s="404"/>
      <c r="D30" s="404"/>
      <c r="E30" s="404"/>
      <c r="F30" s="404"/>
      <c r="G30" s="404"/>
      <c r="H30" s="404"/>
      <c r="I30" s="404"/>
      <c r="J30" s="404"/>
      <c r="K30" s="407"/>
      <c r="L30" s="404"/>
      <c r="M30" s="407"/>
      <c r="N30" s="404"/>
    </row>
    <row r="31" spans="1:14" x14ac:dyDescent="0.2">
      <c r="A31" s="271" t="s">
        <v>632</v>
      </c>
      <c r="B31" s="272"/>
      <c r="C31" s="272"/>
      <c r="D31" s="272"/>
      <c r="E31" s="272"/>
      <c r="F31" s="272"/>
      <c r="G31" s="272"/>
      <c r="H31" s="272"/>
      <c r="I31" s="272"/>
      <c r="J31" s="272"/>
      <c r="K31" s="272"/>
      <c r="L31" s="272"/>
      <c r="M31" s="272"/>
      <c r="N31" s="288"/>
    </row>
    <row r="32" spans="1:14" x14ac:dyDescent="0.2">
      <c r="A32" s="168"/>
      <c r="B32" s="168" t="s">
        <v>329</v>
      </c>
      <c r="C32" s="169">
        <v>12482.12716982</v>
      </c>
      <c r="D32" s="169">
        <v>290.24370417</v>
      </c>
      <c r="E32" s="170">
        <v>43.899779367951602</v>
      </c>
      <c r="F32" s="169">
        <v>11441.091356110001</v>
      </c>
      <c r="G32" s="170">
        <v>8.7212998583993992E-2</v>
      </c>
      <c r="H32" s="169">
        <v>4138</v>
      </c>
      <c r="I32" s="170">
        <v>6.6066101761506495</v>
      </c>
      <c r="J32" s="172">
        <v>4.9160772511511901</v>
      </c>
      <c r="K32" s="169">
        <v>151.19341661999999</v>
      </c>
      <c r="L32" s="170">
        <v>1.3214947063529598</v>
      </c>
      <c r="M32" s="169">
        <v>0.72541078000000092</v>
      </c>
      <c r="N32" s="289"/>
    </row>
    <row r="33" spans="1:14" x14ac:dyDescent="0.2">
      <c r="A33" s="168"/>
      <c r="B33" s="168" t="s">
        <v>330</v>
      </c>
      <c r="C33" s="169">
        <v>10662.88434239</v>
      </c>
      <c r="D33" s="169">
        <v>230.93683518</v>
      </c>
      <c r="E33" s="170">
        <v>47.296068128268502</v>
      </c>
      <c r="F33" s="169">
        <v>10488.896567379999</v>
      </c>
      <c r="G33" s="170">
        <v>0.20112802218266299</v>
      </c>
      <c r="H33" s="169">
        <v>5140</v>
      </c>
      <c r="I33" s="170">
        <v>9.4103103658250511</v>
      </c>
      <c r="J33" s="172">
        <v>4.9044226056325</v>
      </c>
      <c r="K33" s="169">
        <v>357.717566259997</v>
      </c>
      <c r="L33" s="170">
        <v>3.41044040201982</v>
      </c>
      <c r="M33" s="169">
        <v>1.99639977000001</v>
      </c>
      <c r="N33" s="289"/>
    </row>
    <row r="34" spans="1:14" x14ac:dyDescent="0.2">
      <c r="A34" s="168"/>
      <c r="B34" s="168" t="s">
        <v>331</v>
      </c>
      <c r="C34" s="169">
        <v>25894.850133779997</v>
      </c>
      <c r="D34" s="169">
        <v>669.98878294999895</v>
      </c>
      <c r="E34" s="170">
        <v>49.560820515226602</v>
      </c>
      <c r="F34" s="169">
        <v>25525.270013289901</v>
      </c>
      <c r="G34" s="170">
        <v>0.366086349040399</v>
      </c>
      <c r="H34" s="169">
        <v>11653</v>
      </c>
      <c r="I34" s="170">
        <v>12.025923797464801</v>
      </c>
      <c r="J34" s="172">
        <v>4.9133132503452002</v>
      </c>
      <c r="K34" s="169">
        <v>1743.8497574100102</v>
      </c>
      <c r="L34" s="170">
        <v>6.8318562604903503</v>
      </c>
      <c r="M34" s="169">
        <v>11.431548880000001</v>
      </c>
      <c r="N34" s="289"/>
    </row>
    <row r="35" spans="1:14" x14ac:dyDescent="0.2">
      <c r="A35" s="168"/>
      <c r="B35" s="168" t="s">
        <v>332</v>
      </c>
      <c r="C35" s="169">
        <v>16340.640218590001</v>
      </c>
      <c r="D35" s="169">
        <v>432.94982142999999</v>
      </c>
      <c r="E35" s="170">
        <v>57.500662381090898</v>
      </c>
      <c r="F35" s="169">
        <v>16262.274850549999</v>
      </c>
      <c r="G35" s="170">
        <v>0.63087456923295204</v>
      </c>
      <c r="H35" s="169">
        <v>7763</v>
      </c>
      <c r="I35" s="170">
        <v>14.5590289927262</v>
      </c>
      <c r="J35" s="172">
        <v>4.9059852578331897</v>
      </c>
      <c r="K35" s="169">
        <v>1916.0337162800099</v>
      </c>
      <c r="L35" s="170">
        <v>11.7820768243577</v>
      </c>
      <c r="M35" s="169">
        <v>15.12578265</v>
      </c>
      <c r="N35" s="289"/>
    </row>
    <row r="36" spans="1:14" x14ac:dyDescent="0.2">
      <c r="A36" s="168"/>
      <c r="B36" s="168" t="s">
        <v>333</v>
      </c>
      <c r="C36" s="169">
        <v>25328.648767650102</v>
      </c>
      <c r="D36" s="169">
        <v>509.41212144000002</v>
      </c>
      <c r="E36" s="170">
        <v>51.956414826138797</v>
      </c>
      <c r="F36" s="169">
        <v>25244.416515780104</v>
      </c>
      <c r="G36" s="170">
        <v>1.2762356571462901</v>
      </c>
      <c r="H36" s="169">
        <v>11305</v>
      </c>
      <c r="I36" s="170">
        <v>14.0771160914967</v>
      </c>
      <c r="J36" s="172">
        <v>4.9389540104025498</v>
      </c>
      <c r="K36" s="169">
        <v>4424.1685180900004</v>
      </c>
      <c r="L36" s="170">
        <v>17.525334821363302</v>
      </c>
      <c r="M36" s="169">
        <v>45.3934608900001</v>
      </c>
      <c r="N36" s="289"/>
    </row>
    <row r="37" spans="1:14" x14ac:dyDescent="0.2">
      <c r="A37" s="168"/>
      <c r="B37" s="168" t="s">
        <v>334</v>
      </c>
      <c r="C37" s="169">
        <v>7918.6122169400105</v>
      </c>
      <c r="D37" s="169">
        <v>136.37288113999998</v>
      </c>
      <c r="E37" s="170">
        <v>32.649741728555497</v>
      </c>
      <c r="F37" s="169">
        <v>7799.0027451000205</v>
      </c>
      <c r="G37" s="170">
        <v>3.9293569265837602</v>
      </c>
      <c r="H37" s="169">
        <v>3576</v>
      </c>
      <c r="I37" s="170">
        <v>13.4931571175409</v>
      </c>
      <c r="J37" s="172">
        <v>4.9155863806149904</v>
      </c>
      <c r="K37" s="169">
        <v>2594.8698995599998</v>
      </c>
      <c r="L37" s="170">
        <v>33.2718167228536</v>
      </c>
      <c r="M37" s="169">
        <v>42.172425060000002</v>
      </c>
      <c r="N37" s="289"/>
    </row>
    <row r="38" spans="1:14" x14ac:dyDescent="0.2">
      <c r="A38" s="168"/>
      <c r="B38" s="168" t="s">
        <v>335</v>
      </c>
      <c r="C38" s="169">
        <v>2301.8599879399999</v>
      </c>
      <c r="D38" s="169">
        <v>36.969478939999995</v>
      </c>
      <c r="E38" s="170">
        <v>57.041177032072099</v>
      </c>
      <c r="F38" s="169">
        <v>2268.2153503099998</v>
      </c>
      <c r="G38" s="170">
        <v>35.3258448968379</v>
      </c>
      <c r="H38" s="169">
        <v>1283</v>
      </c>
      <c r="I38" s="170">
        <v>16.5209059070636</v>
      </c>
      <c r="J38" s="172">
        <v>4.8917133539950797</v>
      </c>
      <c r="K38" s="169">
        <v>1585.0785540300001</v>
      </c>
      <c r="L38" s="170">
        <v>69.882189705372099</v>
      </c>
      <c r="M38" s="169">
        <v>139.80488638</v>
      </c>
      <c r="N38" s="289"/>
    </row>
    <row r="39" spans="1:14" x14ac:dyDescent="0.2">
      <c r="A39" s="269"/>
      <c r="B39" s="269" t="s">
        <v>336</v>
      </c>
      <c r="C39" s="233">
        <v>2888.9915631400099</v>
      </c>
      <c r="D39" s="233">
        <v>36.0227754</v>
      </c>
      <c r="E39" s="270">
        <v>78.403033487530806</v>
      </c>
      <c r="F39" s="233">
        <v>2853.2422252900101</v>
      </c>
      <c r="G39" s="270">
        <v>100</v>
      </c>
      <c r="H39" s="233">
        <v>1359</v>
      </c>
      <c r="I39" s="270">
        <v>23.544794919205899</v>
      </c>
      <c r="J39" s="237">
        <v>4.8828933608621901</v>
      </c>
      <c r="K39" s="233">
        <v>4063.7261289900098</v>
      </c>
      <c r="L39" s="270">
        <v>142.424855940051</v>
      </c>
      <c r="M39" s="233">
        <v>519.52460688999997</v>
      </c>
      <c r="N39" s="290"/>
    </row>
    <row r="40" spans="1:14" x14ac:dyDescent="0.2">
      <c r="A40" s="279"/>
      <c r="B40" s="279" t="s">
        <v>337</v>
      </c>
      <c r="C40" s="280">
        <v>103818.61440025012</v>
      </c>
      <c r="D40" s="280">
        <v>2342.8964006499991</v>
      </c>
      <c r="E40" s="281">
        <v>50.232608300570938</v>
      </c>
      <c r="F40" s="280">
        <v>101882.40962381003</v>
      </c>
      <c r="G40" s="281">
        <v>4.4269179465275368</v>
      </c>
      <c r="H40" s="280">
        <v>46217</v>
      </c>
      <c r="I40" s="281">
        <v>12.59562094498504</v>
      </c>
      <c r="J40" s="282">
        <v>4.9167331336413378</v>
      </c>
      <c r="K40" s="282">
        <v>16836.637557240025</v>
      </c>
      <c r="L40" s="281">
        <v>16.525558847113562</v>
      </c>
      <c r="M40" s="280">
        <v>776.17452130000004</v>
      </c>
      <c r="N40" s="280">
        <v>739.5040033299997</v>
      </c>
    </row>
    <row r="41" spans="1:14" x14ac:dyDescent="0.2">
      <c r="A41" s="173"/>
      <c r="B41" s="173"/>
      <c r="C41" s="174"/>
      <c r="D41" s="174"/>
      <c r="E41" s="175"/>
      <c r="F41" s="174"/>
      <c r="G41" s="175"/>
      <c r="H41" s="174"/>
      <c r="I41" s="175"/>
      <c r="J41" s="174"/>
      <c r="K41" s="174"/>
      <c r="L41" s="175"/>
      <c r="M41" s="174"/>
      <c r="N41" s="174"/>
    </row>
    <row r="42" spans="1:14" ht="11.25" customHeight="1" x14ac:dyDescent="0.2">
      <c r="A42" s="277" t="s">
        <v>847</v>
      </c>
      <c r="B42" s="409" t="s">
        <v>321</v>
      </c>
      <c r="C42" s="403" t="s">
        <v>322</v>
      </c>
      <c r="D42" s="403" t="s">
        <v>323</v>
      </c>
      <c r="E42" s="403" t="s">
        <v>546</v>
      </c>
      <c r="F42" s="403" t="s">
        <v>324</v>
      </c>
      <c r="G42" s="403" t="s">
        <v>549</v>
      </c>
      <c r="H42" s="403" t="s">
        <v>325</v>
      </c>
      <c r="I42" s="403" t="s">
        <v>547</v>
      </c>
      <c r="J42" s="403" t="s">
        <v>326</v>
      </c>
      <c r="K42" s="408" t="s">
        <v>136</v>
      </c>
      <c r="L42" s="403" t="s">
        <v>548</v>
      </c>
      <c r="M42" s="408" t="s">
        <v>327</v>
      </c>
      <c r="N42" s="403" t="s">
        <v>328</v>
      </c>
    </row>
    <row r="43" spans="1:14" ht="17.25" customHeight="1" x14ac:dyDescent="0.2">
      <c r="A43" s="88" t="s">
        <v>719</v>
      </c>
      <c r="B43" s="410"/>
      <c r="C43" s="404"/>
      <c r="D43" s="404"/>
      <c r="E43" s="404"/>
      <c r="F43" s="404"/>
      <c r="G43" s="404"/>
      <c r="H43" s="404"/>
      <c r="I43" s="404"/>
      <c r="J43" s="404"/>
      <c r="K43" s="407"/>
      <c r="L43" s="404"/>
      <c r="M43" s="407"/>
      <c r="N43" s="404"/>
    </row>
    <row r="44" spans="1:14" x14ac:dyDescent="0.2">
      <c r="A44" s="271" t="s">
        <v>633</v>
      </c>
      <c r="B44" s="272"/>
      <c r="C44" s="272"/>
      <c r="D44" s="272"/>
      <c r="E44" s="272"/>
      <c r="F44" s="272"/>
      <c r="G44" s="272"/>
      <c r="H44" s="272"/>
      <c r="I44" s="272"/>
      <c r="J44" s="272"/>
      <c r="K44" s="272"/>
      <c r="L44" s="272"/>
      <c r="M44" s="272"/>
      <c r="N44" s="288"/>
    </row>
    <row r="45" spans="1:14" x14ac:dyDescent="0.2">
      <c r="A45" s="168"/>
      <c r="B45" s="168" t="s">
        <v>329</v>
      </c>
      <c r="C45" s="169">
        <v>65656.921719680104</v>
      </c>
      <c r="D45" s="169">
        <v>2444.6320202800002</v>
      </c>
      <c r="E45" s="170">
        <v>80.074991167619302</v>
      </c>
      <c r="F45" s="169">
        <v>67611.458841420201</v>
      </c>
      <c r="G45" s="170">
        <v>0.10446588403865201</v>
      </c>
      <c r="H45" s="169">
        <v>72012</v>
      </c>
      <c r="I45" s="170">
        <v>5.4588316370750807</v>
      </c>
      <c r="J45" s="172">
        <v>4.9430497013377499</v>
      </c>
      <c r="K45" s="169">
        <v>926.55329434999396</v>
      </c>
      <c r="L45" s="170">
        <v>1.37040867070061</v>
      </c>
      <c r="M45" s="169">
        <v>3.7442741200000698</v>
      </c>
      <c r="N45" s="289"/>
    </row>
    <row r="46" spans="1:14" x14ac:dyDescent="0.2">
      <c r="A46" s="168"/>
      <c r="B46" s="168" t="s">
        <v>330</v>
      </c>
      <c r="C46" s="169">
        <v>99943.743877659799</v>
      </c>
      <c r="D46" s="169">
        <v>1173.48835682</v>
      </c>
      <c r="E46" s="170">
        <v>78.417617019540003</v>
      </c>
      <c r="F46" s="169">
        <v>100833.6988976</v>
      </c>
      <c r="G46" s="170">
        <v>0.201733626605271</v>
      </c>
      <c r="H46" s="169">
        <v>82133</v>
      </c>
      <c r="I46" s="170">
        <v>6.5609899074381808</v>
      </c>
      <c r="J46" s="172">
        <v>4.9728751964838498</v>
      </c>
      <c r="K46" s="169">
        <v>2842.2702975900002</v>
      </c>
      <c r="L46" s="170">
        <v>2.8187702411635498</v>
      </c>
      <c r="M46" s="169">
        <v>13.452627969999799</v>
      </c>
      <c r="N46" s="289"/>
    </row>
    <row r="47" spans="1:14" x14ac:dyDescent="0.2">
      <c r="A47" s="168"/>
      <c r="B47" s="168" t="s">
        <v>331</v>
      </c>
      <c r="C47" s="169">
        <v>264908.63638727</v>
      </c>
      <c r="D47" s="169">
        <v>1629.5135278299999</v>
      </c>
      <c r="E47" s="170">
        <v>85.532564436949201</v>
      </c>
      <c r="F47" s="169">
        <v>265308.02757404</v>
      </c>
      <c r="G47" s="170">
        <v>0.36420171778503102</v>
      </c>
      <c r="H47" s="169">
        <v>192758</v>
      </c>
      <c r="I47" s="170">
        <v>9.8722712969400206</v>
      </c>
      <c r="J47" s="172">
        <v>4.9832123733572598</v>
      </c>
      <c r="K47" s="169">
        <v>17572.403907220003</v>
      </c>
      <c r="L47" s="170">
        <v>6.6233969879845009</v>
      </c>
      <c r="M47" s="169">
        <v>98.234892840001805</v>
      </c>
      <c r="N47" s="289"/>
    </row>
    <row r="48" spans="1:14" x14ac:dyDescent="0.2">
      <c r="A48" s="168"/>
      <c r="B48" s="168" t="s">
        <v>332</v>
      </c>
      <c r="C48" s="169">
        <v>104532.908554771</v>
      </c>
      <c r="D48" s="169">
        <v>828.27787117000105</v>
      </c>
      <c r="E48" s="170">
        <v>84.674580974776902</v>
      </c>
      <c r="F48" s="169">
        <v>103731.71445544099</v>
      </c>
      <c r="G48" s="170">
        <v>0.608823609173893</v>
      </c>
      <c r="H48" s="169">
        <v>75457</v>
      </c>
      <c r="I48" s="170">
        <v>12.977577449177199</v>
      </c>
      <c r="J48" s="172">
        <v>4.9838342366576098</v>
      </c>
      <c r="K48" s="169">
        <v>12769.4429515299</v>
      </c>
      <c r="L48" s="170">
        <v>12.310066423335901</v>
      </c>
      <c r="M48" s="169">
        <v>82.219885970000291</v>
      </c>
      <c r="N48" s="289"/>
    </row>
    <row r="49" spans="1:14" x14ac:dyDescent="0.2">
      <c r="A49" s="168"/>
      <c r="B49" s="168" t="s">
        <v>333</v>
      </c>
      <c r="C49" s="169">
        <v>121618.45363364001</v>
      </c>
      <c r="D49" s="169">
        <v>2288.2264593699997</v>
      </c>
      <c r="E49" s="170">
        <v>84.906719626208201</v>
      </c>
      <c r="F49" s="169">
        <v>120320.02738178999</v>
      </c>
      <c r="G49" s="170">
        <v>1.25549963501371</v>
      </c>
      <c r="H49" s="169">
        <v>95158</v>
      </c>
      <c r="I49" s="170">
        <v>13.6376340361271</v>
      </c>
      <c r="J49" s="172">
        <v>4.9675919450211401</v>
      </c>
      <c r="K49" s="169">
        <v>24832.417251799998</v>
      </c>
      <c r="L49" s="170">
        <v>20.638639960581003</v>
      </c>
      <c r="M49" s="169">
        <v>205.452982060002</v>
      </c>
      <c r="N49" s="289"/>
    </row>
    <row r="50" spans="1:14" x14ac:dyDescent="0.2">
      <c r="A50" s="168"/>
      <c r="B50" s="168" t="s">
        <v>334</v>
      </c>
      <c r="C50" s="169">
        <v>39063.155657709896</v>
      </c>
      <c r="D50" s="169">
        <v>209.25200886000002</v>
      </c>
      <c r="E50" s="170">
        <v>85.352196733027696</v>
      </c>
      <c r="F50" s="169">
        <v>37389.975784979899</v>
      </c>
      <c r="G50" s="170">
        <v>4.7566645072686198</v>
      </c>
      <c r="H50" s="169">
        <v>28639</v>
      </c>
      <c r="I50" s="170">
        <v>12.016163628673</v>
      </c>
      <c r="J50" s="172">
        <v>4.9865404244531399</v>
      </c>
      <c r="K50" s="169">
        <v>14784.5388805902</v>
      </c>
      <c r="L50" s="170">
        <v>39.541450803852399</v>
      </c>
      <c r="M50" s="169">
        <v>213.08333267999802</v>
      </c>
      <c r="N50" s="289"/>
    </row>
    <row r="51" spans="1:14" x14ac:dyDescent="0.2">
      <c r="A51" s="168"/>
      <c r="B51" s="168" t="s">
        <v>335</v>
      </c>
      <c r="C51" s="169">
        <v>16487.34449132</v>
      </c>
      <c r="D51" s="169">
        <v>87.627985609999897</v>
      </c>
      <c r="E51" s="170">
        <v>96.446758146583903</v>
      </c>
      <c r="F51" s="169">
        <v>15634.029224670001</v>
      </c>
      <c r="G51" s="170">
        <v>24.2280063415798</v>
      </c>
      <c r="H51" s="169">
        <v>13806</v>
      </c>
      <c r="I51" s="170">
        <v>14.2615753248612</v>
      </c>
      <c r="J51" s="172">
        <v>4.9806144880670198</v>
      </c>
      <c r="K51" s="169">
        <v>12228.3904315199</v>
      </c>
      <c r="L51" s="170">
        <v>78.216499763374799</v>
      </c>
      <c r="M51" s="169">
        <v>552.74972370000194</v>
      </c>
      <c r="N51" s="289"/>
    </row>
    <row r="52" spans="1:14" x14ac:dyDescent="0.2">
      <c r="A52" s="269"/>
      <c r="B52" s="269" t="s">
        <v>336</v>
      </c>
      <c r="C52" s="233">
        <v>7334.1938344</v>
      </c>
      <c r="D52" s="233">
        <v>87.816067700000005</v>
      </c>
      <c r="E52" s="270">
        <v>91.712199543182209</v>
      </c>
      <c r="F52" s="233">
        <v>7264.9564336400008</v>
      </c>
      <c r="G52" s="270">
        <v>100</v>
      </c>
      <c r="H52" s="233">
        <v>6736</v>
      </c>
      <c r="I52" s="270">
        <v>17.736344452369099</v>
      </c>
      <c r="J52" s="237">
        <v>4.94816193878503</v>
      </c>
      <c r="K52" s="233">
        <v>6162.8592327400002</v>
      </c>
      <c r="L52" s="270">
        <v>84.829954439963302</v>
      </c>
      <c r="M52" s="233">
        <v>1211.5715825799998</v>
      </c>
      <c r="N52" s="290"/>
    </row>
    <row r="53" spans="1:14" x14ac:dyDescent="0.2">
      <c r="A53" s="279"/>
      <c r="B53" s="279" t="s">
        <v>337</v>
      </c>
      <c r="C53" s="280">
        <v>719545.35815645067</v>
      </c>
      <c r="D53" s="280">
        <v>8748.8342976400018</v>
      </c>
      <c r="E53" s="281">
        <v>84.081585569571189</v>
      </c>
      <c r="F53" s="280">
        <v>718093.88859358104</v>
      </c>
      <c r="G53" s="281">
        <v>2.2578870872899883</v>
      </c>
      <c r="H53" s="280">
        <v>566699</v>
      </c>
      <c r="I53" s="281">
        <v>10.357993538388847</v>
      </c>
      <c r="J53" s="282">
        <v>4.975214038207258</v>
      </c>
      <c r="K53" s="282">
        <v>92118.876247339998</v>
      </c>
      <c r="L53" s="281">
        <v>12.828249579976111</v>
      </c>
      <c r="M53" s="280">
        <v>2380.509301920004</v>
      </c>
      <c r="N53" s="280">
        <v>2715.598378749999</v>
      </c>
    </row>
    <row r="54" spans="1:14" x14ac:dyDescent="0.2">
      <c r="A54" s="283"/>
      <c r="B54" s="283"/>
      <c r="C54" s="283"/>
      <c r="D54" s="283"/>
      <c r="E54" s="283"/>
      <c r="F54" s="283"/>
      <c r="G54" s="283"/>
      <c r="H54" s="283"/>
      <c r="I54" s="283"/>
      <c r="J54" s="283"/>
      <c r="K54" s="283"/>
      <c r="L54" s="283"/>
      <c r="M54" s="283"/>
      <c r="N54" s="283"/>
    </row>
    <row r="55" spans="1:14" ht="11.25" customHeight="1" x14ac:dyDescent="0.2">
      <c r="A55" s="277" t="s">
        <v>847</v>
      </c>
      <c r="B55" s="411" t="s">
        <v>321</v>
      </c>
      <c r="C55" s="405" t="s">
        <v>322</v>
      </c>
      <c r="D55" s="405" t="s">
        <v>323</v>
      </c>
      <c r="E55" s="405" t="s">
        <v>546</v>
      </c>
      <c r="F55" s="405" t="s">
        <v>324</v>
      </c>
      <c r="G55" s="405" t="s">
        <v>549</v>
      </c>
      <c r="H55" s="405" t="s">
        <v>325</v>
      </c>
      <c r="I55" s="405" t="s">
        <v>547</v>
      </c>
      <c r="J55" s="405" t="s">
        <v>326</v>
      </c>
      <c r="K55" s="406" t="s">
        <v>136</v>
      </c>
      <c r="L55" s="405" t="s">
        <v>548</v>
      </c>
      <c r="M55" s="406" t="s">
        <v>327</v>
      </c>
      <c r="N55" s="405" t="s">
        <v>328</v>
      </c>
    </row>
    <row r="56" spans="1:14" ht="18.75" customHeight="1" x14ac:dyDescent="0.2">
      <c r="A56" s="88" t="s">
        <v>719</v>
      </c>
      <c r="B56" s="410"/>
      <c r="C56" s="404"/>
      <c r="D56" s="404"/>
      <c r="E56" s="404"/>
      <c r="F56" s="404"/>
      <c r="G56" s="404"/>
      <c r="H56" s="404"/>
      <c r="I56" s="404"/>
      <c r="J56" s="404"/>
      <c r="K56" s="407"/>
      <c r="L56" s="404"/>
      <c r="M56" s="407"/>
      <c r="N56" s="404"/>
    </row>
    <row r="57" spans="1:14" x14ac:dyDescent="0.2">
      <c r="A57" s="271" t="s">
        <v>360</v>
      </c>
      <c r="B57" s="272"/>
      <c r="C57" s="272"/>
      <c r="D57" s="272"/>
      <c r="E57" s="272"/>
      <c r="F57" s="272"/>
      <c r="G57" s="272"/>
      <c r="H57" s="272"/>
      <c r="I57" s="272"/>
      <c r="J57" s="272"/>
      <c r="K57" s="272"/>
      <c r="L57" s="272"/>
      <c r="M57" s="272"/>
      <c r="N57" s="288"/>
    </row>
    <row r="58" spans="1:14" x14ac:dyDescent="0.2">
      <c r="A58" s="168"/>
      <c r="B58" s="168" t="s">
        <v>329</v>
      </c>
      <c r="C58" s="169">
        <v>328.98240869</v>
      </c>
      <c r="D58" s="169">
        <v>2968.49193294</v>
      </c>
      <c r="E58" s="170">
        <v>57.284441504809301</v>
      </c>
      <c r="F58" s="169">
        <v>2029.4664335999801</v>
      </c>
      <c r="G58" s="170">
        <v>6.7158463665889595E-2</v>
      </c>
      <c r="H58" s="169">
        <v>90410</v>
      </c>
      <c r="I58" s="170">
        <v>47.477808327048699</v>
      </c>
      <c r="J58" s="172">
        <v>3.8276561619910199</v>
      </c>
      <c r="K58" s="169">
        <v>186.00727202000002</v>
      </c>
      <c r="L58" s="170">
        <v>9.1653288243870694</v>
      </c>
      <c r="M58" s="169">
        <v>0.66495324999997796</v>
      </c>
      <c r="N58" s="289"/>
    </row>
    <row r="59" spans="1:14" x14ac:dyDescent="0.2">
      <c r="A59" s="168"/>
      <c r="B59" s="168" t="s">
        <v>330</v>
      </c>
      <c r="C59" s="169">
        <v>295.89159078999899</v>
      </c>
      <c r="D59" s="169">
        <v>1126.40527243</v>
      </c>
      <c r="E59" s="170">
        <v>63.064947788953695</v>
      </c>
      <c r="F59" s="169">
        <v>1006.25848775</v>
      </c>
      <c r="G59" s="170">
        <v>0.19899065463692198</v>
      </c>
      <c r="H59" s="169">
        <v>49480</v>
      </c>
      <c r="I59" s="170">
        <v>44.374322616323802</v>
      </c>
      <c r="J59" s="172">
        <v>3.7048501786289298</v>
      </c>
      <c r="K59" s="169">
        <v>193.05206621000599</v>
      </c>
      <c r="L59" s="170">
        <v>19.185136678118599</v>
      </c>
      <c r="M59" s="169">
        <v>0.90088153000001503</v>
      </c>
      <c r="N59" s="289"/>
    </row>
    <row r="60" spans="1:14" x14ac:dyDescent="0.2">
      <c r="A60" s="168"/>
      <c r="B60" s="168" t="s">
        <v>331</v>
      </c>
      <c r="C60" s="169">
        <v>496.95391463999999</v>
      </c>
      <c r="D60" s="169">
        <v>1567.59991184</v>
      </c>
      <c r="E60" s="170">
        <v>70.150238022738591</v>
      </c>
      <c r="F60" s="169">
        <v>1596.6289840499999</v>
      </c>
      <c r="G60" s="170">
        <v>0.35359843053671497</v>
      </c>
      <c r="H60" s="169">
        <v>32734</v>
      </c>
      <c r="I60" s="170">
        <v>43.243650458715599</v>
      </c>
      <c r="J60" s="172">
        <v>3.4958597517065102</v>
      </c>
      <c r="K60" s="169">
        <v>431.72824889000202</v>
      </c>
      <c r="L60" s="170">
        <v>27.039985695041203</v>
      </c>
      <c r="M60" s="169">
        <v>2.4758448500000099</v>
      </c>
      <c r="N60" s="289"/>
    </row>
    <row r="61" spans="1:14" x14ac:dyDescent="0.2">
      <c r="A61" s="168"/>
      <c r="B61" s="168" t="s">
        <v>332</v>
      </c>
      <c r="C61" s="169">
        <v>462.46227794999999</v>
      </c>
      <c r="D61" s="169">
        <v>947.793538790002</v>
      </c>
      <c r="E61" s="170">
        <v>72.753090111830801</v>
      </c>
      <c r="F61" s="169">
        <v>1152.0113652800001</v>
      </c>
      <c r="G61" s="170">
        <v>0.62598801657866099</v>
      </c>
      <c r="H61" s="169">
        <v>12824</v>
      </c>
      <c r="I61" s="170">
        <v>43.044108199192998</v>
      </c>
      <c r="J61" s="172">
        <v>3.4702912204907999</v>
      </c>
      <c r="K61" s="169">
        <v>428.66187134000199</v>
      </c>
      <c r="L61" s="170">
        <v>37.2098647859967</v>
      </c>
      <c r="M61" s="169">
        <v>3.1264988799999998</v>
      </c>
      <c r="N61" s="289"/>
    </row>
    <row r="62" spans="1:14" x14ac:dyDescent="0.2">
      <c r="A62" s="168"/>
      <c r="B62" s="168" t="s">
        <v>333</v>
      </c>
      <c r="C62" s="169">
        <v>1131.7087279</v>
      </c>
      <c r="D62" s="169">
        <v>2630.00084302</v>
      </c>
      <c r="E62" s="170">
        <v>75.96885837594381</v>
      </c>
      <c r="F62" s="169">
        <v>3129.69034362</v>
      </c>
      <c r="G62" s="170">
        <v>1.32906241500876</v>
      </c>
      <c r="H62" s="169">
        <v>37357</v>
      </c>
      <c r="I62" s="170">
        <v>42.932162516692401</v>
      </c>
      <c r="J62" s="172">
        <v>3.7573520968323901</v>
      </c>
      <c r="K62" s="169">
        <v>1593.53450051</v>
      </c>
      <c r="L62" s="170">
        <v>50.916682660266396</v>
      </c>
      <c r="M62" s="169">
        <v>17.892805790000001</v>
      </c>
      <c r="N62" s="289"/>
    </row>
    <row r="63" spans="1:14" x14ac:dyDescent="0.2">
      <c r="A63" s="168"/>
      <c r="B63" s="168" t="s">
        <v>334</v>
      </c>
      <c r="C63" s="169">
        <v>422.94496489999904</v>
      </c>
      <c r="D63" s="169">
        <v>370.39179185</v>
      </c>
      <c r="E63" s="170">
        <v>60.913752065912398</v>
      </c>
      <c r="F63" s="169">
        <v>648.56450265000001</v>
      </c>
      <c r="G63" s="170">
        <v>4.05853832804757</v>
      </c>
      <c r="H63" s="169">
        <v>7956</v>
      </c>
      <c r="I63" s="170">
        <v>42.673040656669599</v>
      </c>
      <c r="J63" s="172">
        <v>4.0241659879934701</v>
      </c>
      <c r="K63" s="169">
        <v>423.51238488000001</v>
      </c>
      <c r="L63" s="170">
        <v>65.29996371209819</v>
      </c>
      <c r="M63" s="169">
        <v>11.284530570000001</v>
      </c>
      <c r="N63" s="289"/>
    </row>
    <row r="64" spans="1:14" x14ac:dyDescent="0.2">
      <c r="A64" s="168"/>
      <c r="B64" s="168" t="s">
        <v>335</v>
      </c>
      <c r="C64" s="169">
        <v>132.40119156999998</v>
      </c>
      <c r="D64" s="169">
        <v>68.785808010000011</v>
      </c>
      <c r="E64" s="170">
        <v>68.771911254023195</v>
      </c>
      <c r="F64" s="169">
        <v>179.70650641</v>
      </c>
      <c r="G64" s="170">
        <v>28.659289637074796</v>
      </c>
      <c r="H64" s="169">
        <v>5103</v>
      </c>
      <c r="I64" s="170">
        <v>41.560707888574697</v>
      </c>
      <c r="J64" s="172">
        <v>4.0779650385448303</v>
      </c>
      <c r="K64" s="169">
        <v>168.97409967999999</v>
      </c>
      <c r="L64" s="170">
        <v>94.027814048360696</v>
      </c>
      <c r="M64" s="169">
        <v>21.671570899999903</v>
      </c>
      <c r="N64" s="289"/>
    </row>
    <row r="65" spans="1:14" x14ac:dyDescent="0.2">
      <c r="A65" s="269"/>
      <c r="B65" s="269" t="s">
        <v>336</v>
      </c>
      <c r="C65" s="233">
        <v>488.214648100001</v>
      </c>
      <c r="D65" s="233">
        <v>149.25951833000002</v>
      </c>
      <c r="E65" s="270">
        <v>76.246466606160908</v>
      </c>
      <c r="F65" s="233">
        <v>602.019756879998</v>
      </c>
      <c r="G65" s="270">
        <v>100</v>
      </c>
      <c r="H65" s="233">
        <v>8657</v>
      </c>
      <c r="I65" s="270">
        <v>43.449027199769702</v>
      </c>
      <c r="J65" s="237">
        <v>4.3340007261921398</v>
      </c>
      <c r="K65" s="233">
        <v>507.16316348999999</v>
      </c>
      <c r="L65" s="270">
        <v>84.243607903900397</v>
      </c>
      <c r="M65" s="233">
        <v>423.24844373000002</v>
      </c>
      <c r="N65" s="290"/>
    </row>
    <row r="66" spans="1:14" x14ac:dyDescent="0.2">
      <c r="A66" s="279"/>
      <c r="B66" s="279" t="s">
        <v>337</v>
      </c>
      <c r="C66" s="280">
        <v>3759.5597245399995</v>
      </c>
      <c r="D66" s="280">
        <v>9828.728617210003</v>
      </c>
      <c r="E66" s="281">
        <v>68.738893012432243</v>
      </c>
      <c r="F66" s="280">
        <v>10344.346380239976</v>
      </c>
      <c r="G66" s="281">
        <v>7.1310698798532952</v>
      </c>
      <c r="H66" s="280">
        <v>244521</v>
      </c>
      <c r="I66" s="281">
        <v>44.014817774553947</v>
      </c>
      <c r="J66" s="282">
        <v>3.7495663664498702</v>
      </c>
      <c r="K66" s="282">
        <v>3932.63360702001</v>
      </c>
      <c r="L66" s="281">
        <v>38.017226632435857</v>
      </c>
      <c r="M66" s="280">
        <v>481.26552949999996</v>
      </c>
      <c r="N66" s="280">
        <v>496.8397944099998</v>
      </c>
    </row>
    <row r="67" spans="1:14" x14ac:dyDescent="0.2">
      <c r="A67" s="284"/>
      <c r="B67" s="284"/>
      <c r="C67" s="285"/>
      <c r="D67" s="285"/>
      <c r="E67" s="286"/>
      <c r="F67" s="285"/>
      <c r="G67" s="286"/>
      <c r="H67" s="285"/>
      <c r="I67" s="286"/>
      <c r="J67" s="287"/>
      <c r="K67" s="287"/>
      <c r="L67" s="286"/>
      <c r="M67" s="285"/>
      <c r="N67" s="285"/>
    </row>
    <row r="68" spans="1:14" ht="16.5" customHeight="1" x14ac:dyDescent="0.2">
      <c r="A68" s="277" t="s">
        <v>847</v>
      </c>
      <c r="B68" s="411"/>
      <c r="C68" s="405" t="s">
        <v>322</v>
      </c>
      <c r="D68" s="405" t="s">
        <v>323</v>
      </c>
      <c r="E68" s="405" t="s">
        <v>546</v>
      </c>
      <c r="F68" s="405" t="s">
        <v>324</v>
      </c>
      <c r="G68" s="405" t="s">
        <v>549</v>
      </c>
      <c r="H68" s="405" t="s">
        <v>325</v>
      </c>
      <c r="I68" s="405" t="s">
        <v>547</v>
      </c>
      <c r="J68" s="405" t="s">
        <v>326</v>
      </c>
      <c r="K68" s="406" t="s">
        <v>136</v>
      </c>
      <c r="L68" s="405" t="s">
        <v>548</v>
      </c>
      <c r="M68" s="406" t="s">
        <v>327</v>
      </c>
      <c r="N68" s="405" t="s">
        <v>328</v>
      </c>
    </row>
    <row r="69" spans="1:14" ht="11.25" customHeight="1" x14ac:dyDescent="0.2">
      <c r="A69" s="88" t="s">
        <v>719</v>
      </c>
      <c r="B69" s="410"/>
      <c r="C69" s="404"/>
      <c r="D69" s="404"/>
      <c r="E69" s="404"/>
      <c r="F69" s="404"/>
      <c r="G69" s="404"/>
      <c r="H69" s="404"/>
      <c r="I69" s="404"/>
      <c r="J69" s="404"/>
      <c r="K69" s="407"/>
      <c r="L69" s="404"/>
      <c r="M69" s="407"/>
      <c r="N69" s="404"/>
    </row>
    <row r="70" spans="1:14" x14ac:dyDescent="0.2">
      <c r="A70" s="360" t="s">
        <v>338</v>
      </c>
      <c r="B70" s="360"/>
      <c r="C70" s="282">
        <v>1289620.8491317807</v>
      </c>
      <c r="D70" s="282">
        <v>58890.147175930011</v>
      </c>
      <c r="E70" s="281">
        <v>68.354908820919789</v>
      </c>
      <c r="F70" s="282">
        <v>1276986.0206597405</v>
      </c>
      <c r="G70" s="281">
        <v>3.3570091934750454</v>
      </c>
      <c r="H70" s="282">
        <v>934371</v>
      </c>
      <c r="I70" s="281">
        <v>13.036282028629506</v>
      </c>
      <c r="J70" s="281">
        <v>4.717013645496575</v>
      </c>
      <c r="K70" s="282">
        <v>262900.33229186008</v>
      </c>
      <c r="L70" s="281">
        <v>20.587565410938151</v>
      </c>
      <c r="M70" s="282">
        <v>7667.5714503900044</v>
      </c>
      <c r="N70" s="282">
        <v>8051.0982965600006</v>
      </c>
    </row>
    <row r="72" spans="1:14" ht="13.8" x14ac:dyDescent="0.2">
      <c r="A72" s="165" t="s">
        <v>534</v>
      </c>
      <c r="B72" s="178"/>
      <c r="C72" s="178"/>
      <c r="D72" s="178"/>
      <c r="E72" s="178"/>
      <c r="F72" s="178"/>
      <c r="G72" s="178"/>
      <c r="H72" s="178"/>
      <c r="I72" s="178"/>
      <c r="J72" s="178"/>
      <c r="K72" s="178"/>
      <c r="L72" s="178"/>
      <c r="M72" s="178"/>
      <c r="N72" s="178"/>
    </row>
    <row r="73" spans="1:14" ht="11.25" customHeight="1" x14ac:dyDescent="0.2">
      <c r="A73" s="358" t="s">
        <v>636</v>
      </c>
      <c r="B73" s="358"/>
      <c r="C73" s="358"/>
      <c r="D73" s="358"/>
      <c r="E73" s="358"/>
      <c r="F73" s="358"/>
      <c r="G73" s="358"/>
      <c r="H73" s="358"/>
      <c r="I73" s="358"/>
      <c r="J73" s="358"/>
      <c r="K73" s="358"/>
      <c r="L73" s="358"/>
      <c r="M73" s="358"/>
      <c r="N73" s="358"/>
    </row>
    <row r="74" spans="1:14" x14ac:dyDescent="0.2">
      <c r="A74" s="358"/>
      <c r="B74" s="358"/>
      <c r="C74" s="358"/>
      <c r="D74" s="358"/>
      <c r="E74" s="358"/>
      <c r="F74" s="358"/>
      <c r="G74" s="358"/>
      <c r="H74" s="358"/>
      <c r="I74" s="358"/>
      <c r="J74" s="358"/>
      <c r="K74" s="358"/>
      <c r="L74" s="358"/>
      <c r="M74" s="358"/>
      <c r="N74" s="358"/>
    </row>
    <row r="75" spans="1:14" x14ac:dyDescent="0.2">
      <c r="A75" s="358"/>
      <c r="B75" s="358"/>
      <c r="C75" s="358"/>
      <c r="D75" s="358"/>
      <c r="E75" s="358"/>
      <c r="F75" s="358"/>
      <c r="G75" s="358"/>
      <c r="H75" s="358"/>
      <c r="I75" s="358"/>
      <c r="J75" s="358"/>
      <c r="K75" s="358"/>
      <c r="L75" s="358"/>
      <c r="M75" s="358"/>
      <c r="N75" s="358"/>
    </row>
    <row r="76" spans="1:14" x14ac:dyDescent="0.2">
      <c r="A76" s="358"/>
      <c r="B76" s="358"/>
      <c r="C76" s="358"/>
      <c r="D76" s="358"/>
      <c r="E76" s="358"/>
      <c r="F76" s="358"/>
      <c r="G76" s="358"/>
      <c r="H76" s="358"/>
      <c r="I76" s="358"/>
      <c r="J76" s="358"/>
      <c r="K76" s="358"/>
      <c r="L76" s="358"/>
      <c r="M76" s="358"/>
      <c r="N76" s="358"/>
    </row>
    <row r="77" spans="1:14" x14ac:dyDescent="0.2">
      <c r="A77" s="358"/>
      <c r="B77" s="358"/>
      <c r="C77" s="358"/>
      <c r="D77" s="358"/>
      <c r="E77" s="358"/>
      <c r="F77" s="358"/>
      <c r="G77" s="358"/>
      <c r="H77" s="358"/>
      <c r="I77" s="358"/>
      <c r="J77" s="358"/>
      <c r="K77" s="358"/>
      <c r="L77" s="358"/>
      <c r="M77" s="358"/>
      <c r="N77" s="358"/>
    </row>
    <row r="78" spans="1:14" x14ac:dyDescent="0.2">
      <c r="A78" s="358"/>
      <c r="B78" s="358"/>
      <c r="C78" s="358"/>
      <c r="D78" s="358"/>
      <c r="E78" s="358"/>
      <c r="F78" s="358"/>
      <c r="G78" s="358"/>
      <c r="H78" s="358"/>
      <c r="I78" s="358"/>
      <c r="J78" s="358"/>
      <c r="K78" s="358"/>
      <c r="L78" s="358"/>
      <c r="M78" s="358"/>
      <c r="N78" s="358"/>
    </row>
    <row r="79" spans="1:14" x14ac:dyDescent="0.2">
      <c r="A79" s="358"/>
      <c r="B79" s="358"/>
      <c r="C79" s="358"/>
      <c r="D79" s="358"/>
      <c r="E79" s="358"/>
      <c r="F79" s="358"/>
      <c r="G79" s="358"/>
      <c r="H79" s="358"/>
      <c r="I79" s="358"/>
      <c r="J79" s="358"/>
      <c r="K79" s="358"/>
      <c r="L79" s="358"/>
      <c r="M79" s="358"/>
      <c r="N79" s="358"/>
    </row>
    <row r="80" spans="1:14" x14ac:dyDescent="0.2">
      <c r="A80" s="358"/>
      <c r="B80" s="358"/>
      <c r="C80" s="358"/>
      <c r="D80" s="358"/>
      <c r="E80" s="358"/>
      <c r="F80" s="358"/>
      <c r="G80" s="358"/>
      <c r="H80" s="358"/>
      <c r="I80" s="358"/>
      <c r="J80" s="358"/>
      <c r="K80" s="358"/>
      <c r="L80" s="358"/>
      <c r="M80" s="358"/>
      <c r="N80" s="358"/>
    </row>
    <row r="81" spans="1:14" x14ac:dyDescent="0.2">
      <c r="A81" s="358"/>
      <c r="B81" s="358"/>
      <c r="C81" s="358"/>
      <c r="D81" s="358"/>
      <c r="E81" s="358"/>
      <c r="F81" s="358"/>
      <c r="G81" s="358"/>
      <c r="H81" s="358"/>
      <c r="I81" s="358"/>
      <c r="J81" s="358"/>
      <c r="K81" s="358"/>
      <c r="L81" s="358"/>
      <c r="M81" s="358"/>
      <c r="N81" s="358"/>
    </row>
    <row r="82" spans="1:14" ht="244.5" customHeight="1" x14ac:dyDescent="0.2">
      <c r="A82" s="358"/>
      <c r="B82" s="358"/>
      <c r="C82" s="358"/>
      <c r="D82" s="358"/>
      <c r="E82" s="358"/>
      <c r="F82" s="358"/>
      <c r="G82" s="358"/>
      <c r="H82" s="358"/>
      <c r="I82" s="358"/>
      <c r="J82" s="358"/>
      <c r="K82" s="358"/>
      <c r="L82" s="358"/>
      <c r="M82" s="358"/>
      <c r="N82" s="358"/>
    </row>
    <row r="83" spans="1:14" ht="12" x14ac:dyDescent="0.25">
      <c r="N83" s="177" t="s">
        <v>201</v>
      </c>
    </row>
  </sheetData>
  <mergeCells count="80">
    <mergeCell ref="I68:I69"/>
    <mergeCell ref="J68:J69"/>
    <mergeCell ref="K68:K69"/>
    <mergeCell ref="L68:L69"/>
    <mergeCell ref="C68:C69"/>
    <mergeCell ref="D68:D69"/>
    <mergeCell ref="E68:E69"/>
    <mergeCell ref="F68:F69"/>
    <mergeCell ref="G68:G69"/>
    <mergeCell ref="A70:B70"/>
    <mergeCell ref="B29:B30"/>
    <mergeCell ref="B55:B56"/>
    <mergeCell ref="A73:N82"/>
    <mergeCell ref="I29:I30"/>
    <mergeCell ref="J29:J30"/>
    <mergeCell ref="K29:K30"/>
    <mergeCell ref="L29:L30"/>
    <mergeCell ref="C29:C30"/>
    <mergeCell ref="D29:D30"/>
    <mergeCell ref="E29:E30"/>
    <mergeCell ref="F29:F30"/>
    <mergeCell ref="M68:M69"/>
    <mergeCell ref="N68:N69"/>
    <mergeCell ref="B68:B69"/>
    <mergeCell ref="H68:H69"/>
    <mergeCell ref="I3:I4"/>
    <mergeCell ref="H3:H4"/>
    <mergeCell ref="G3:G4"/>
    <mergeCell ref="F3:F4"/>
    <mergeCell ref="N3:N4"/>
    <mergeCell ref="M3:M4"/>
    <mergeCell ref="L3:L4"/>
    <mergeCell ref="K3:K4"/>
    <mergeCell ref="J3:J4"/>
    <mergeCell ref="D3:D4"/>
    <mergeCell ref="C3:C4"/>
    <mergeCell ref="B3:B4"/>
    <mergeCell ref="B16:B17"/>
    <mergeCell ref="C16:C17"/>
    <mergeCell ref="D16:D17"/>
    <mergeCell ref="E16:E17"/>
    <mergeCell ref="F16:F17"/>
    <mergeCell ref="G16:G17"/>
    <mergeCell ref="H16:H17"/>
    <mergeCell ref="I16:I17"/>
    <mergeCell ref="M42:M43"/>
    <mergeCell ref="N42:N43"/>
    <mergeCell ref="H29:H30"/>
    <mergeCell ref="J16:J17"/>
    <mergeCell ref="K16:K17"/>
    <mergeCell ref="L16:L17"/>
    <mergeCell ref="M16:M17"/>
    <mergeCell ref="N16:N17"/>
    <mergeCell ref="L42:L43"/>
    <mergeCell ref="B42:B43"/>
    <mergeCell ref="C42:C43"/>
    <mergeCell ref="D42:D43"/>
    <mergeCell ref="E42:E43"/>
    <mergeCell ref="F42:F43"/>
    <mergeCell ref="C55:C56"/>
    <mergeCell ref="D55:D56"/>
    <mergeCell ref="E55:E56"/>
    <mergeCell ref="F55:F56"/>
    <mergeCell ref="G55:G56"/>
    <mergeCell ref="E3:E4"/>
    <mergeCell ref="G29:G30"/>
    <mergeCell ref="M55:M56"/>
    <mergeCell ref="N55:N56"/>
    <mergeCell ref="H55:H56"/>
    <mergeCell ref="I55:I56"/>
    <mergeCell ref="J55:J56"/>
    <mergeCell ref="K55:K56"/>
    <mergeCell ref="L55:L56"/>
    <mergeCell ref="M29:M30"/>
    <mergeCell ref="N29:N30"/>
    <mergeCell ref="G42:G43"/>
    <mergeCell ref="H42:H43"/>
    <mergeCell ref="I42:I43"/>
    <mergeCell ref="J42:J43"/>
    <mergeCell ref="K42:K43"/>
  </mergeCells>
  <hyperlinks>
    <hyperlink ref="N2" location="Index!A1" display="Index"/>
  </hyperlinks>
  <pageMargins left="0.7" right="0.7" top="0.75" bottom="0.75" header="0.3" footer="0.3"/>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F1E82"/>
  </sheetPr>
  <dimension ref="A1:F133"/>
  <sheetViews>
    <sheetView showGridLines="0" zoomScaleNormal="100" zoomScaleSheetLayoutView="100" workbookViewId="0"/>
  </sheetViews>
  <sheetFormatPr defaultColWidth="9.109375" defaultRowHeight="13.8" x14ac:dyDescent="0.25"/>
  <cols>
    <col min="1" max="1" width="3.109375" style="34" bestFit="1" customWidth="1"/>
    <col min="2" max="2" width="37.5546875" style="34" bestFit="1" customWidth="1"/>
    <col min="3" max="3" width="18.109375" style="2" bestFit="1" customWidth="1"/>
    <col min="4" max="4" width="20.109375" style="2" customWidth="1"/>
    <col min="5" max="5" width="26.33203125" style="2" customWidth="1"/>
    <col min="6" max="16384" width="9.109375" style="2"/>
  </cols>
  <sheetData>
    <row r="1" spans="1:5" x14ac:dyDescent="0.25">
      <c r="A1" s="1"/>
      <c r="B1" s="1"/>
      <c r="C1" s="1"/>
      <c r="D1" s="1"/>
      <c r="E1" s="1"/>
    </row>
    <row r="2" spans="1:5" x14ac:dyDescent="0.25">
      <c r="A2" s="3"/>
      <c r="B2" s="4" t="s">
        <v>0</v>
      </c>
      <c r="C2" s="5"/>
      <c r="D2" s="5"/>
      <c r="E2" s="6" t="s">
        <v>576</v>
      </c>
    </row>
    <row r="3" spans="1:5" ht="15" customHeight="1" x14ac:dyDescent="0.25">
      <c r="A3" s="8"/>
      <c r="B3" s="9" t="s">
        <v>1</v>
      </c>
      <c r="C3" s="349" t="s">
        <v>816</v>
      </c>
      <c r="D3" s="349" t="s">
        <v>747</v>
      </c>
      <c r="E3" s="349" t="s">
        <v>2</v>
      </c>
    </row>
    <row r="4" spans="1:5" ht="36" customHeight="1" x14ac:dyDescent="0.25">
      <c r="A4" s="10"/>
      <c r="B4" s="11" t="s">
        <v>719</v>
      </c>
      <c r="C4" s="350"/>
      <c r="D4" s="350"/>
      <c r="E4" s="350"/>
    </row>
    <row r="5" spans="1:5" ht="24" customHeight="1" x14ac:dyDescent="0.25">
      <c r="A5" s="12">
        <v>1</v>
      </c>
      <c r="B5" s="12" t="s">
        <v>3</v>
      </c>
      <c r="C5" s="13">
        <v>1182.2157</v>
      </c>
      <c r="D5" s="13" t="s">
        <v>748</v>
      </c>
      <c r="E5" s="13">
        <v>1182.2157</v>
      </c>
    </row>
    <row r="6" spans="1:5" x14ac:dyDescent="0.25">
      <c r="A6" s="12"/>
      <c r="B6" s="12" t="s">
        <v>4</v>
      </c>
      <c r="C6" s="13"/>
      <c r="D6" s="13" t="s">
        <v>749</v>
      </c>
      <c r="E6" s="13">
        <v>0</v>
      </c>
    </row>
    <row r="7" spans="1:5" x14ac:dyDescent="0.25">
      <c r="A7" s="12"/>
      <c r="B7" s="12" t="s">
        <v>5</v>
      </c>
      <c r="C7" s="13"/>
      <c r="D7" s="13" t="s">
        <v>749</v>
      </c>
      <c r="E7" s="13"/>
    </row>
    <row r="8" spans="1:5" x14ac:dyDescent="0.25">
      <c r="A8" s="12"/>
      <c r="B8" s="12" t="s">
        <v>6</v>
      </c>
      <c r="C8" s="13"/>
      <c r="D8" s="13" t="s">
        <v>749</v>
      </c>
      <c r="E8" s="13"/>
    </row>
    <row r="9" spans="1:5" x14ac:dyDescent="0.25">
      <c r="A9" s="12">
        <v>2</v>
      </c>
      <c r="B9" s="12" t="s">
        <v>7</v>
      </c>
      <c r="C9" s="13">
        <v>32894.52824182</v>
      </c>
      <c r="D9" s="13" t="s">
        <v>750</v>
      </c>
      <c r="E9" s="13">
        <v>32894.52824182</v>
      </c>
    </row>
    <row r="10" spans="1:5" ht="16.8" x14ac:dyDescent="0.25">
      <c r="A10" s="12">
        <v>3</v>
      </c>
      <c r="B10" s="12" t="s">
        <v>8</v>
      </c>
      <c r="C10" s="13">
        <v>38043.100111029999</v>
      </c>
      <c r="D10" s="13" t="s">
        <v>751</v>
      </c>
      <c r="E10" s="13">
        <v>38043.100111029999</v>
      </c>
    </row>
    <row r="11" spans="1:5" x14ac:dyDescent="0.25">
      <c r="A11" s="12" t="s">
        <v>727</v>
      </c>
      <c r="B11" s="12" t="s">
        <v>9</v>
      </c>
      <c r="C11" s="13">
        <v>0</v>
      </c>
      <c r="D11" s="13" t="s">
        <v>752</v>
      </c>
      <c r="E11" s="13">
        <v>0</v>
      </c>
    </row>
    <row r="12" spans="1:5" ht="25.2" x14ac:dyDescent="0.25">
      <c r="A12" s="12">
        <v>4</v>
      </c>
      <c r="B12" s="12" t="s">
        <v>10</v>
      </c>
      <c r="C12" s="13"/>
      <c r="D12" s="13" t="s">
        <v>753</v>
      </c>
      <c r="E12" s="13">
        <v>0</v>
      </c>
    </row>
    <row r="13" spans="1:5" ht="16.8" x14ac:dyDescent="0.25">
      <c r="A13" s="12"/>
      <c r="B13" s="12" t="s">
        <v>11</v>
      </c>
      <c r="C13" s="13"/>
      <c r="D13" s="13" t="s">
        <v>754</v>
      </c>
      <c r="E13" s="13">
        <v>0</v>
      </c>
    </row>
    <row r="14" spans="1:5" x14ac:dyDescent="0.25">
      <c r="A14" s="12">
        <v>5</v>
      </c>
      <c r="B14" s="12" t="s">
        <v>12</v>
      </c>
      <c r="C14" s="13">
        <v>0</v>
      </c>
      <c r="D14" s="13" t="s">
        <v>755</v>
      </c>
      <c r="E14" s="13">
        <v>0</v>
      </c>
    </row>
    <row r="15" spans="1:5" ht="16.8" x14ac:dyDescent="0.25">
      <c r="A15" s="12" t="s">
        <v>728</v>
      </c>
      <c r="B15" s="12" t="s">
        <v>13</v>
      </c>
      <c r="C15" s="13"/>
      <c r="D15" s="13" t="s">
        <v>756</v>
      </c>
      <c r="E15" s="13">
        <v>0</v>
      </c>
    </row>
    <row r="16" spans="1:5" ht="16.8" x14ac:dyDescent="0.25">
      <c r="A16" s="14">
        <v>6</v>
      </c>
      <c r="B16" s="14" t="s">
        <v>14</v>
      </c>
      <c r="C16" s="15">
        <v>72119.844052850007</v>
      </c>
      <c r="D16" s="15"/>
      <c r="E16" s="15">
        <v>72119.844052850007</v>
      </c>
    </row>
    <row r="17" spans="1:6" ht="16.8" x14ac:dyDescent="0.25">
      <c r="A17" s="16"/>
      <c r="B17" s="16" t="s">
        <v>15</v>
      </c>
      <c r="C17" s="17"/>
      <c r="D17" s="17"/>
      <c r="E17" s="17"/>
    </row>
    <row r="18" spans="1:6" x14ac:dyDescent="0.25">
      <c r="A18" s="12">
        <v>7</v>
      </c>
      <c r="B18" s="12" t="s">
        <v>16</v>
      </c>
      <c r="C18" s="13">
        <v>-61.778973000000001</v>
      </c>
      <c r="D18" s="13" t="s">
        <v>757</v>
      </c>
      <c r="E18" s="13">
        <v>-61.778973000000001</v>
      </c>
    </row>
    <row r="19" spans="1:6" x14ac:dyDescent="0.25">
      <c r="A19" s="12">
        <v>8</v>
      </c>
      <c r="B19" s="12" t="s">
        <v>17</v>
      </c>
      <c r="C19" s="13">
        <v>-199.18537419</v>
      </c>
      <c r="D19" s="13" t="s">
        <v>758</v>
      </c>
      <c r="E19" s="13">
        <v>-199.18537419</v>
      </c>
    </row>
    <row r="20" spans="1:6" x14ac:dyDescent="0.25">
      <c r="A20" s="12">
        <v>9</v>
      </c>
      <c r="B20" s="12" t="s">
        <v>18</v>
      </c>
      <c r="C20" s="13"/>
      <c r="D20" s="13"/>
      <c r="E20" s="13">
        <v>0</v>
      </c>
    </row>
    <row r="21" spans="1:6" ht="33.6" x14ac:dyDescent="0.25">
      <c r="A21" s="12">
        <v>10</v>
      </c>
      <c r="B21" s="12" t="s">
        <v>19</v>
      </c>
      <c r="C21" s="13">
        <v>0</v>
      </c>
      <c r="D21" s="13" t="s">
        <v>759</v>
      </c>
      <c r="E21" s="13">
        <v>0</v>
      </c>
    </row>
    <row r="22" spans="1:6" ht="16.8" x14ac:dyDescent="0.25">
      <c r="A22" s="12">
        <v>11</v>
      </c>
      <c r="B22" s="12" t="s">
        <v>20</v>
      </c>
      <c r="C22" s="13">
        <v>0</v>
      </c>
      <c r="D22" s="13" t="s">
        <v>760</v>
      </c>
      <c r="E22" s="13">
        <v>0</v>
      </c>
    </row>
    <row r="23" spans="1:6" ht="16.8" x14ac:dyDescent="0.25">
      <c r="A23" s="12">
        <v>12</v>
      </c>
      <c r="B23" s="12" t="s">
        <v>21</v>
      </c>
      <c r="C23" s="13">
        <v>0</v>
      </c>
      <c r="D23" s="13" t="s">
        <v>761</v>
      </c>
      <c r="E23" s="13">
        <v>0</v>
      </c>
      <c r="F23" s="13"/>
    </row>
    <row r="24" spans="1:6" ht="16.8" x14ac:dyDescent="0.25">
      <c r="A24" s="12">
        <v>13</v>
      </c>
      <c r="B24" s="12" t="s">
        <v>22</v>
      </c>
      <c r="C24" s="13">
        <v>0</v>
      </c>
      <c r="D24" s="13" t="s">
        <v>762</v>
      </c>
      <c r="E24" s="13">
        <v>0</v>
      </c>
      <c r="F24" s="13"/>
    </row>
    <row r="25" spans="1:6" ht="16.8" x14ac:dyDescent="0.25">
      <c r="A25" s="12">
        <v>14</v>
      </c>
      <c r="B25" s="12" t="s">
        <v>23</v>
      </c>
      <c r="C25" s="13">
        <v>0</v>
      </c>
      <c r="D25" s="13" t="s">
        <v>763</v>
      </c>
      <c r="E25" s="13">
        <v>0</v>
      </c>
    </row>
    <row r="26" spans="1:6" x14ac:dyDescent="0.25">
      <c r="A26" s="12">
        <v>15</v>
      </c>
      <c r="B26" s="12" t="s">
        <v>24</v>
      </c>
      <c r="C26" s="13">
        <v>-308.666</v>
      </c>
      <c r="D26" s="13" t="s">
        <v>764</v>
      </c>
      <c r="E26" s="13">
        <v>-308.666</v>
      </c>
    </row>
    <row r="27" spans="1:6" ht="21" customHeight="1" x14ac:dyDescent="0.25">
      <c r="A27" s="12">
        <v>16</v>
      </c>
      <c r="B27" s="12" t="s">
        <v>25</v>
      </c>
      <c r="C27" s="13">
        <v>0</v>
      </c>
      <c r="D27" s="13" t="s">
        <v>765</v>
      </c>
      <c r="E27" s="13">
        <v>0</v>
      </c>
    </row>
    <row r="28" spans="1:6" ht="41.25" customHeight="1" x14ac:dyDescent="0.25">
      <c r="A28" s="12">
        <v>17</v>
      </c>
      <c r="B28" s="12" t="s">
        <v>729</v>
      </c>
      <c r="C28" s="13">
        <v>0</v>
      </c>
      <c r="D28" s="13" t="s">
        <v>766</v>
      </c>
      <c r="E28" s="13">
        <v>0</v>
      </c>
    </row>
    <row r="29" spans="1:6" ht="48.75" customHeight="1" x14ac:dyDescent="0.25">
      <c r="A29" s="12">
        <v>18</v>
      </c>
      <c r="B29" s="12" t="s">
        <v>26</v>
      </c>
      <c r="C29" s="13">
        <v>0</v>
      </c>
      <c r="D29" s="13" t="s">
        <v>767</v>
      </c>
      <c r="E29" s="13">
        <v>0</v>
      </c>
    </row>
    <row r="30" spans="1:6" ht="42" x14ac:dyDescent="0.25">
      <c r="A30" s="12">
        <v>19</v>
      </c>
      <c r="B30" s="12" t="s">
        <v>27</v>
      </c>
      <c r="C30" s="13">
        <v>0</v>
      </c>
      <c r="D30" s="13" t="s">
        <v>768</v>
      </c>
      <c r="E30" s="13">
        <v>0</v>
      </c>
    </row>
    <row r="31" spans="1:6" ht="12.75" customHeight="1" x14ac:dyDescent="0.25">
      <c r="A31" s="12">
        <v>20</v>
      </c>
      <c r="B31" s="12" t="s">
        <v>18</v>
      </c>
      <c r="C31" s="13"/>
      <c r="D31" s="13"/>
      <c r="E31" s="13"/>
    </row>
    <row r="32" spans="1:6" ht="25.2" x14ac:dyDescent="0.25">
      <c r="A32" s="12" t="s">
        <v>696</v>
      </c>
      <c r="B32" s="12" t="s">
        <v>28</v>
      </c>
      <c r="C32" s="13">
        <v>0</v>
      </c>
      <c r="D32" s="13" t="s">
        <v>769</v>
      </c>
      <c r="E32" s="13">
        <v>0</v>
      </c>
    </row>
    <row r="33" spans="1:5" ht="16.8" x14ac:dyDescent="0.25">
      <c r="A33" s="12" t="s">
        <v>699</v>
      </c>
      <c r="B33" s="12" t="s">
        <v>29</v>
      </c>
      <c r="C33" s="13">
        <v>0</v>
      </c>
      <c r="D33" s="13" t="s">
        <v>770</v>
      </c>
      <c r="E33" s="13">
        <v>0</v>
      </c>
    </row>
    <row r="34" spans="1:5" ht="42" customHeight="1" x14ac:dyDescent="0.25">
      <c r="A34" s="12" t="s">
        <v>730</v>
      </c>
      <c r="B34" s="12" t="s">
        <v>30</v>
      </c>
      <c r="C34" s="13">
        <v>0</v>
      </c>
      <c r="D34" s="13" t="s">
        <v>771</v>
      </c>
      <c r="E34" s="13">
        <v>0</v>
      </c>
    </row>
    <row r="35" spans="1:5" x14ac:dyDescent="0.25">
      <c r="A35" s="12" t="s">
        <v>731</v>
      </c>
      <c r="B35" s="12" t="s">
        <v>31</v>
      </c>
      <c r="C35" s="13">
        <v>0</v>
      </c>
      <c r="D35" s="13" t="s">
        <v>772</v>
      </c>
      <c r="E35" s="13">
        <v>0</v>
      </c>
    </row>
    <row r="36" spans="1:5" ht="25.2" x14ac:dyDescent="0.25">
      <c r="A36" s="12">
        <v>21</v>
      </c>
      <c r="B36" s="12" t="s">
        <v>32</v>
      </c>
      <c r="C36" s="13">
        <v>0</v>
      </c>
      <c r="D36" s="13" t="s">
        <v>773</v>
      </c>
      <c r="E36" s="13">
        <v>0</v>
      </c>
    </row>
    <row r="37" spans="1:5" x14ac:dyDescent="0.25">
      <c r="A37" s="12">
        <v>22</v>
      </c>
      <c r="B37" s="12" t="s">
        <v>33</v>
      </c>
      <c r="C37" s="13">
        <v>0</v>
      </c>
      <c r="D37" s="13" t="s">
        <v>774</v>
      </c>
      <c r="E37" s="13">
        <v>0</v>
      </c>
    </row>
    <row r="38" spans="1:5" ht="25.2" x14ac:dyDescent="0.25">
      <c r="A38" s="12">
        <v>23</v>
      </c>
      <c r="B38" s="12" t="s">
        <v>34</v>
      </c>
      <c r="C38" s="13">
        <v>0</v>
      </c>
      <c r="D38" s="13" t="s">
        <v>775</v>
      </c>
      <c r="E38" s="13">
        <v>0</v>
      </c>
    </row>
    <row r="39" spans="1:5" x14ac:dyDescent="0.25">
      <c r="A39" s="12">
        <v>24</v>
      </c>
      <c r="B39" s="12" t="s">
        <v>18</v>
      </c>
      <c r="C39" s="13"/>
      <c r="D39" s="13"/>
      <c r="E39" s="13"/>
    </row>
    <row r="40" spans="1:5" ht="24" customHeight="1" x14ac:dyDescent="0.25">
      <c r="A40" s="12">
        <v>25</v>
      </c>
      <c r="B40" s="12" t="s">
        <v>35</v>
      </c>
      <c r="C40" s="13">
        <v>0</v>
      </c>
      <c r="D40" s="13" t="s">
        <v>773</v>
      </c>
      <c r="E40" s="13">
        <v>0</v>
      </c>
    </row>
    <row r="41" spans="1:5" x14ac:dyDescent="0.25">
      <c r="A41" s="12" t="s">
        <v>732</v>
      </c>
      <c r="B41" s="12" t="s">
        <v>36</v>
      </c>
      <c r="C41" s="13"/>
      <c r="D41" s="13" t="s">
        <v>776</v>
      </c>
      <c r="E41" s="13">
        <v>0</v>
      </c>
    </row>
    <row r="42" spans="1:5" ht="15.75" customHeight="1" x14ac:dyDescent="0.25">
      <c r="A42" s="12" t="s">
        <v>733</v>
      </c>
      <c r="B42" s="12" t="s">
        <v>37</v>
      </c>
      <c r="C42" s="13"/>
      <c r="D42" s="13" t="s">
        <v>777</v>
      </c>
      <c r="E42" s="13">
        <v>0</v>
      </c>
    </row>
    <row r="43" spans="1:5" ht="16.8" x14ac:dyDescent="0.25">
      <c r="A43" s="12">
        <v>26</v>
      </c>
      <c r="B43" s="12" t="s">
        <v>38</v>
      </c>
      <c r="C43" s="13"/>
      <c r="D43" s="13"/>
      <c r="E43" s="13">
        <v>0</v>
      </c>
    </row>
    <row r="44" spans="1:5" ht="17.25" customHeight="1" x14ac:dyDescent="0.25">
      <c r="A44" s="18" t="s">
        <v>734</v>
      </c>
      <c r="B44" s="18" t="s">
        <v>39</v>
      </c>
      <c r="C44" s="19"/>
      <c r="D44" s="19"/>
      <c r="E44" s="19">
        <v>0</v>
      </c>
    </row>
    <row r="45" spans="1:5" ht="28.5" customHeight="1" x14ac:dyDescent="0.25">
      <c r="A45" s="12" t="s">
        <v>735</v>
      </c>
      <c r="B45" s="12" t="s">
        <v>40</v>
      </c>
      <c r="C45" s="13">
        <v>0</v>
      </c>
      <c r="D45" s="13">
        <v>481</v>
      </c>
      <c r="E45" s="13">
        <v>0</v>
      </c>
    </row>
    <row r="46" spans="1:5" ht="16.8" x14ac:dyDescent="0.25">
      <c r="A46" s="12">
        <v>27</v>
      </c>
      <c r="B46" s="12" t="s">
        <v>41</v>
      </c>
      <c r="C46" s="13">
        <v>0</v>
      </c>
      <c r="D46" s="13" t="s">
        <v>778</v>
      </c>
      <c r="E46" s="13">
        <v>0</v>
      </c>
    </row>
    <row r="47" spans="1:5" ht="20.25" customHeight="1" x14ac:dyDescent="0.25">
      <c r="A47" s="14">
        <v>28</v>
      </c>
      <c r="B47" s="14" t="s">
        <v>42</v>
      </c>
      <c r="C47" s="15">
        <v>-569.63034718999995</v>
      </c>
      <c r="D47" s="15"/>
      <c r="E47" s="15">
        <v>-569.63034719000007</v>
      </c>
    </row>
    <row r="48" spans="1:5" x14ac:dyDescent="0.25">
      <c r="A48" s="14">
        <v>29</v>
      </c>
      <c r="B48" s="14" t="s">
        <v>43</v>
      </c>
      <c r="C48" s="15">
        <v>71550.213705660004</v>
      </c>
      <c r="D48" s="15"/>
      <c r="E48" s="15">
        <v>71550.213705660004</v>
      </c>
    </row>
    <row r="49" spans="1:5" x14ac:dyDescent="0.25">
      <c r="A49" s="23"/>
      <c r="B49" s="23" t="s">
        <v>44</v>
      </c>
      <c r="C49" s="17"/>
      <c r="D49" s="17"/>
      <c r="E49" s="17"/>
    </row>
    <row r="50" spans="1:5" x14ac:dyDescent="0.25">
      <c r="A50" s="12">
        <v>30</v>
      </c>
      <c r="B50" s="12" t="s">
        <v>3</v>
      </c>
      <c r="C50" s="13">
        <v>3726.25</v>
      </c>
      <c r="D50" s="13" t="s">
        <v>779</v>
      </c>
      <c r="E50" s="13">
        <v>3726.25</v>
      </c>
    </row>
    <row r="51" spans="1:5" ht="16.8" x14ac:dyDescent="0.25">
      <c r="A51" s="12">
        <v>31</v>
      </c>
      <c r="B51" s="12" t="s">
        <v>45</v>
      </c>
      <c r="C51" s="13"/>
      <c r="D51" s="13"/>
      <c r="E51" s="13">
        <v>0</v>
      </c>
    </row>
    <row r="52" spans="1:5" ht="16.8" x14ac:dyDescent="0.25">
      <c r="A52" s="12">
        <v>32</v>
      </c>
      <c r="B52" s="12" t="s">
        <v>46</v>
      </c>
      <c r="C52" s="13"/>
      <c r="D52" s="13"/>
      <c r="E52" s="13">
        <v>0</v>
      </c>
    </row>
    <row r="53" spans="1:5" ht="25.2" x14ac:dyDescent="0.25">
      <c r="A53" s="12">
        <v>33</v>
      </c>
      <c r="B53" s="12" t="s">
        <v>47</v>
      </c>
      <c r="C53" s="13"/>
      <c r="D53" s="13" t="s">
        <v>780</v>
      </c>
      <c r="E53" s="13">
        <v>0</v>
      </c>
    </row>
    <row r="54" spans="1:5" ht="16.8" x14ac:dyDescent="0.25">
      <c r="A54" s="12"/>
      <c r="B54" s="12" t="s">
        <v>11</v>
      </c>
      <c r="C54" s="13"/>
      <c r="D54" s="13" t="s">
        <v>781</v>
      </c>
      <c r="E54" s="13">
        <v>0</v>
      </c>
    </row>
    <row r="55" spans="1:5" ht="25.2" x14ac:dyDescent="0.25">
      <c r="A55" s="12">
        <v>34</v>
      </c>
      <c r="B55" s="12" t="s">
        <v>48</v>
      </c>
      <c r="C55" s="13">
        <v>0</v>
      </c>
      <c r="D55" s="13" t="s">
        <v>782</v>
      </c>
      <c r="E55" s="13">
        <v>0</v>
      </c>
    </row>
    <row r="56" spans="1:5" ht="16.8" x14ac:dyDescent="0.25">
      <c r="A56" s="12">
        <v>35</v>
      </c>
      <c r="B56" s="12" t="s">
        <v>49</v>
      </c>
      <c r="C56" s="13"/>
      <c r="D56" s="13" t="s">
        <v>780</v>
      </c>
      <c r="E56" s="13">
        <v>0</v>
      </c>
    </row>
    <row r="57" spans="1:5" ht="20.25" customHeight="1" x14ac:dyDescent="0.25">
      <c r="A57" s="14">
        <v>36</v>
      </c>
      <c r="B57" s="14" t="s">
        <v>50</v>
      </c>
      <c r="C57" s="15">
        <v>3726.25</v>
      </c>
      <c r="D57" s="15"/>
      <c r="E57" s="15">
        <v>3726.25</v>
      </c>
    </row>
    <row r="58" spans="1:5" ht="16.8" x14ac:dyDescent="0.25">
      <c r="A58" s="4"/>
      <c r="B58" s="4" t="s">
        <v>51</v>
      </c>
      <c r="C58" s="24"/>
      <c r="D58" s="24"/>
      <c r="E58" s="24"/>
    </row>
    <row r="59" spans="1:5" ht="20.25" customHeight="1" x14ac:dyDescent="0.25">
      <c r="A59" s="12">
        <v>37</v>
      </c>
      <c r="B59" s="12" t="s">
        <v>52</v>
      </c>
      <c r="C59" s="13">
        <v>-28.699535999999998</v>
      </c>
      <c r="D59" s="13" t="s">
        <v>783</v>
      </c>
      <c r="E59" s="13">
        <v>-28.699535999999998</v>
      </c>
    </row>
    <row r="60" spans="1:5" ht="39" customHeight="1" x14ac:dyDescent="0.25">
      <c r="A60" s="12">
        <v>38</v>
      </c>
      <c r="B60" s="12" t="s">
        <v>53</v>
      </c>
      <c r="C60" s="13">
        <v>0</v>
      </c>
      <c r="D60" s="13" t="s">
        <v>784</v>
      </c>
      <c r="E60" s="13">
        <v>0</v>
      </c>
    </row>
    <row r="61" spans="1:5" ht="48.75" customHeight="1" x14ac:dyDescent="0.25">
      <c r="A61" s="12">
        <v>39</v>
      </c>
      <c r="B61" s="12" t="s">
        <v>54</v>
      </c>
      <c r="C61" s="13">
        <v>0</v>
      </c>
      <c r="D61" s="13" t="s">
        <v>785</v>
      </c>
      <c r="E61" s="13">
        <v>0</v>
      </c>
    </row>
    <row r="62" spans="1:5" ht="37.5" customHeight="1" x14ac:dyDescent="0.25">
      <c r="A62" s="12">
        <v>40</v>
      </c>
      <c r="B62" s="12" t="s">
        <v>55</v>
      </c>
      <c r="C62" s="13">
        <v>-91.302724799999993</v>
      </c>
      <c r="D62" s="13" t="s">
        <v>786</v>
      </c>
      <c r="E62" s="13">
        <v>-91.302724799999993</v>
      </c>
    </row>
    <row r="63" spans="1:5" ht="39.75" customHeight="1" x14ac:dyDescent="0.25">
      <c r="A63" s="12">
        <v>41</v>
      </c>
      <c r="B63" s="12" t="s">
        <v>56</v>
      </c>
      <c r="C63" s="13">
        <v>0</v>
      </c>
      <c r="D63" s="13"/>
      <c r="E63" s="13">
        <v>0</v>
      </c>
    </row>
    <row r="64" spans="1:5" ht="39.75" customHeight="1" x14ac:dyDescent="0.25">
      <c r="A64" s="12" t="s">
        <v>736</v>
      </c>
      <c r="B64" s="12" t="s">
        <v>57</v>
      </c>
      <c r="C64" s="13">
        <v>0</v>
      </c>
      <c r="D64" s="13" t="s">
        <v>787</v>
      </c>
      <c r="E64" s="13">
        <v>0</v>
      </c>
    </row>
    <row r="65" spans="1:5" ht="8.25" customHeight="1" x14ac:dyDescent="0.25">
      <c r="A65" s="12"/>
      <c r="B65" s="12"/>
      <c r="C65" s="13"/>
      <c r="E65" s="13">
        <v>0</v>
      </c>
    </row>
    <row r="66" spans="1:5" ht="25.2" x14ac:dyDescent="0.25">
      <c r="A66" s="12" t="s">
        <v>737</v>
      </c>
      <c r="B66" s="12" t="s">
        <v>58</v>
      </c>
      <c r="C66" s="13">
        <v>0</v>
      </c>
      <c r="D66" s="13" t="s">
        <v>788</v>
      </c>
      <c r="E66" s="13">
        <v>0</v>
      </c>
    </row>
    <row r="67" spans="1:5" ht="8.25" customHeight="1" x14ac:dyDescent="0.25">
      <c r="A67" s="12"/>
      <c r="B67" s="12"/>
      <c r="C67" s="13">
        <v>0</v>
      </c>
      <c r="E67" s="13"/>
    </row>
    <row r="68" spans="1:5" ht="25.2" x14ac:dyDescent="0.25">
      <c r="A68" s="12" t="s">
        <v>738</v>
      </c>
      <c r="B68" s="12" t="s">
        <v>59</v>
      </c>
      <c r="C68" s="13">
        <v>0</v>
      </c>
      <c r="D68" s="13" t="s">
        <v>789</v>
      </c>
      <c r="E68" s="13">
        <v>0</v>
      </c>
    </row>
    <row r="69" spans="1:5" ht="16.8" x14ac:dyDescent="0.25">
      <c r="A69" s="12">
        <v>42</v>
      </c>
      <c r="B69" s="12" t="s">
        <v>60</v>
      </c>
      <c r="C69" s="13">
        <v>0</v>
      </c>
      <c r="D69" s="13" t="s">
        <v>790</v>
      </c>
      <c r="E69" s="13">
        <v>0</v>
      </c>
    </row>
    <row r="70" spans="1:5" ht="20.25" customHeight="1" x14ac:dyDescent="0.25">
      <c r="A70" s="14">
        <v>43</v>
      </c>
      <c r="B70" s="14" t="s">
        <v>61</v>
      </c>
      <c r="C70" s="15">
        <v>-120.00226079999999</v>
      </c>
      <c r="D70" s="15"/>
      <c r="E70" s="15">
        <v>-120.00226079999999</v>
      </c>
    </row>
    <row r="71" spans="1:5" x14ac:dyDescent="0.25">
      <c r="A71" s="14">
        <v>44</v>
      </c>
      <c r="B71" s="14" t="s">
        <v>62</v>
      </c>
      <c r="C71" s="15">
        <v>3606.2477392000001</v>
      </c>
      <c r="D71" s="15"/>
      <c r="E71" s="15">
        <v>3606.2477392000001</v>
      </c>
    </row>
    <row r="72" spans="1:5" x14ac:dyDescent="0.25">
      <c r="A72" s="14">
        <v>45</v>
      </c>
      <c r="B72" s="14" t="s">
        <v>63</v>
      </c>
      <c r="C72" s="15">
        <v>75156.461444860004</v>
      </c>
      <c r="D72" s="15"/>
      <c r="E72" s="15">
        <v>75156.461444860004</v>
      </c>
    </row>
    <row r="73" spans="1:5" x14ac:dyDescent="0.25">
      <c r="A73" s="4"/>
      <c r="B73" s="4" t="s">
        <v>64</v>
      </c>
      <c r="C73" s="17"/>
      <c r="D73" s="17"/>
      <c r="E73" s="17"/>
    </row>
    <row r="74" spans="1:5" x14ac:dyDescent="0.25">
      <c r="A74" s="12">
        <v>46</v>
      </c>
      <c r="B74" s="12" t="s">
        <v>3</v>
      </c>
      <c r="C74" s="13">
        <v>10806.12499993</v>
      </c>
      <c r="D74" s="13" t="s">
        <v>791</v>
      </c>
      <c r="E74" s="13">
        <v>10806.12499993</v>
      </c>
    </row>
    <row r="75" spans="1:5" ht="25.2" x14ac:dyDescent="0.25">
      <c r="A75" s="12">
        <v>47</v>
      </c>
      <c r="B75" s="12" t="s">
        <v>65</v>
      </c>
      <c r="C75" s="13">
        <v>0</v>
      </c>
      <c r="D75" s="13" t="s">
        <v>792</v>
      </c>
      <c r="E75" s="13">
        <v>0</v>
      </c>
    </row>
    <row r="76" spans="1:5" ht="16.8" x14ac:dyDescent="0.25">
      <c r="A76" s="12"/>
      <c r="B76" s="12" t="s">
        <v>11</v>
      </c>
      <c r="C76" s="13">
        <v>0</v>
      </c>
      <c r="D76" s="13" t="s">
        <v>793</v>
      </c>
      <c r="E76" s="13">
        <v>0</v>
      </c>
    </row>
    <row r="77" spans="1:5" ht="33.6" x14ac:dyDescent="0.25">
      <c r="A77" s="12">
        <v>48</v>
      </c>
      <c r="B77" s="12" t="s">
        <v>66</v>
      </c>
      <c r="C77" s="13">
        <v>0</v>
      </c>
      <c r="D77" s="13" t="s">
        <v>794</v>
      </c>
      <c r="E77" s="13">
        <v>0</v>
      </c>
    </row>
    <row r="78" spans="1:5" ht="16.8" x14ac:dyDescent="0.25">
      <c r="A78" s="12">
        <v>49</v>
      </c>
      <c r="B78" s="12" t="s">
        <v>49</v>
      </c>
      <c r="C78" s="13">
        <v>0</v>
      </c>
      <c r="D78" s="13" t="s">
        <v>792</v>
      </c>
      <c r="E78" s="13">
        <v>0</v>
      </c>
    </row>
    <row r="79" spans="1:5" x14ac:dyDescent="0.25">
      <c r="A79" s="12">
        <v>50</v>
      </c>
      <c r="B79" s="12" t="s">
        <v>67</v>
      </c>
      <c r="C79" s="13">
        <v>7.084625</v>
      </c>
      <c r="D79" s="13" t="s">
        <v>795</v>
      </c>
      <c r="E79" s="13">
        <v>7.084625</v>
      </c>
    </row>
    <row r="80" spans="1:5" x14ac:dyDescent="0.25">
      <c r="A80" s="14">
        <v>51</v>
      </c>
      <c r="B80" s="14" t="s">
        <v>68</v>
      </c>
      <c r="C80" s="15">
        <v>10813.209624929999</v>
      </c>
      <c r="D80" s="15"/>
      <c r="E80" s="15">
        <v>10813.209624929999</v>
      </c>
    </row>
    <row r="81" spans="1:5" x14ac:dyDescent="0.25">
      <c r="A81" s="4"/>
      <c r="B81" s="4" t="s">
        <v>69</v>
      </c>
      <c r="C81" s="17"/>
      <c r="D81" s="17"/>
      <c r="E81" s="17"/>
    </row>
    <row r="82" spans="1:5" ht="16.8" x14ac:dyDescent="0.25">
      <c r="A82" s="18">
        <v>52</v>
      </c>
      <c r="B82" s="18" t="s">
        <v>70</v>
      </c>
      <c r="C82" s="19">
        <v>-3.1054812999999997</v>
      </c>
      <c r="D82" s="19" t="s">
        <v>796</v>
      </c>
      <c r="E82" s="19">
        <v>-3.1054812999999997</v>
      </c>
    </row>
    <row r="83" spans="1:5" ht="39.75" customHeight="1" x14ac:dyDescent="0.25">
      <c r="A83" s="12">
        <v>53</v>
      </c>
      <c r="B83" s="12" t="s">
        <v>71</v>
      </c>
      <c r="C83" s="13">
        <v>0</v>
      </c>
      <c r="D83" s="13" t="s">
        <v>797</v>
      </c>
      <c r="E83" s="13">
        <v>0</v>
      </c>
    </row>
    <row r="84" spans="1:5" ht="48.75" customHeight="1" x14ac:dyDescent="0.25">
      <c r="A84" s="12">
        <v>54</v>
      </c>
      <c r="B84" s="12" t="s">
        <v>72</v>
      </c>
      <c r="C84" s="13">
        <v>0</v>
      </c>
      <c r="D84" s="13" t="s">
        <v>798</v>
      </c>
      <c r="E84" s="13">
        <v>0</v>
      </c>
    </row>
    <row r="85" spans="1:5" ht="16.8" x14ac:dyDescent="0.25">
      <c r="A85" s="12" t="s">
        <v>739</v>
      </c>
      <c r="B85" s="12" t="s">
        <v>73</v>
      </c>
      <c r="C85" s="13">
        <v>0</v>
      </c>
      <c r="E85" s="13">
        <v>0</v>
      </c>
    </row>
    <row r="86" spans="1:5" ht="21.75" customHeight="1" x14ac:dyDescent="0.25">
      <c r="A86" s="12" t="s">
        <v>740</v>
      </c>
      <c r="B86" s="12" t="s">
        <v>74</v>
      </c>
      <c r="C86" s="13">
        <v>0</v>
      </c>
      <c r="D86" s="13"/>
      <c r="E86" s="13">
        <v>0</v>
      </c>
    </row>
    <row r="87" spans="1:5" ht="39" customHeight="1" x14ac:dyDescent="0.25">
      <c r="A87" s="12">
        <v>55</v>
      </c>
      <c r="B87" s="12" t="s">
        <v>75</v>
      </c>
      <c r="C87" s="13">
        <v>-58.296875</v>
      </c>
      <c r="D87" s="13" t="s">
        <v>799</v>
      </c>
      <c r="E87" s="13">
        <v>-58.296875</v>
      </c>
    </row>
    <row r="88" spans="1:5" ht="38.25" customHeight="1" x14ac:dyDescent="0.25">
      <c r="A88" s="12">
        <v>56</v>
      </c>
      <c r="B88" s="12" t="s">
        <v>76</v>
      </c>
      <c r="C88" s="13">
        <v>445.30581961000001</v>
      </c>
      <c r="E88" s="13">
        <v>445.30581961000001</v>
      </c>
    </row>
    <row r="89" spans="1:5" ht="33.6" x14ac:dyDescent="0.25">
      <c r="A89" s="12" t="s">
        <v>741</v>
      </c>
      <c r="B89" s="12" t="s">
        <v>77</v>
      </c>
      <c r="C89" s="13">
        <v>0</v>
      </c>
      <c r="D89" s="13" t="s">
        <v>800</v>
      </c>
      <c r="E89" s="13">
        <v>0</v>
      </c>
    </row>
    <row r="90" spans="1:5" ht="8.25" customHeight="1" x14ac:dyDescent="0.25">
      <c r="A90" s="12"/>
      <c r="B90" s="12"/>
      <c r="C90" s="13"/>
      <c r="E90" s="13"/>
    </row>
    <row r="91" spans="1:5" ht="25.2" x14ac:dyDescent="0.25">
      <c r="A91" s="12" t="s">
        <v>742</v>
      </c>
      <c r="B91" s="12" t="s">
        <v>78</v>
      </c>
      <c r="C91" s="13">
        <v>0</v>
      </c>
      <c r="D91" s="13" t="s">
        <v>801</v>
      </c>
      <c r="E91" s="13">
        <v>0</v>
      </c>
    </row>
    <row r="92" spans="1:5" ht="16.8" x14ac:dyDescent="0.25">
      <c r="A92" s="12" t="s">
        <v>743</v>
      </c>
      <c r="B92" s="12" t="s">
        <v>79</v>
      </c>
      <c r="C92" s="13">
        <v>0</v>
      </c>
      <c r="D92" s="13" t="s">
        <v>789</v>
      </c>
      <c r="E92" s="13">
        <v>0</v>
      </c>
    </row>
    <row r="93" spans="1:5" x14ac:dyDescent="0.25">
      <c r="A93" s="12"/>
      <c r="B93" s="12" t="s">
        <v>458</v>
      </c>
      <c r="C93" s="13">
        <v>0</v>
      </c>
      <c r="D93" s="13"/>
      <c r="E93" s="13">
        <v>0</v>
      </c>
    </row>
    <row r="94" spans="1:5" x14ac:dyDescent="0.25">
      <c r="A94" s="12"/>
      <c r="B94" s="12" t="s">
        <v>458</v>
      </c>
      <c r="C94" s="13">
        <v>0</v>
      </c>
      <c r="D94" s="13"/>
      <c r="E94" s="13">
        <v>0</v>
      </c>
    </row>
    <row r="95" spans="1:5" x14ac:dyDescent="0.25">
      <c r="A95" s="12"/>
      <c r="B95" s="12" t="s">
        <v>459</v>
      </c>
      <c r="C95" s="13">
        <v>0</v>
      </c>
      <c r="D95" s="13"/>
      <c r="E95" s="13">
        <v>0</v>
      </c>
    </row>
    <row r="96" spans="1:5" x14ac:dyDescent="0.25">
      <c r="A96" s="14">
        <v>57</v>
      </c>
      <c r="B96" s="14" t="s">
        <v>80</v>
      </c>
      <c r="C96" s="15">
        <v>383.90346331000001</v>
      </c>
      <c r="D96" s="15"/>
      <c r="E96" s="15">
        <v>383.90346331000001</v>
      </c>
    </row>
    <row r="97" spans="1:5" x14ac:dyDescent="0.25">
      <c r="A97" s="14">
        <v>58</v>
      </c>
      <c r="B97" s="14" t="s">
        <v>81</v>
      </c>
      <c r="C97" s="15">
        <v>11197.113088239999</v>
      </c>
      <c r="D97" s="15"/>
      <c r="E97" s="15">
        <v>11197.113088239999</v>
      </c>
    </row>
    <row r="98" spans="1:5" x14ac:dyDescent="0.25">
      <c r="A98" s="25">
        <v>59</v>
      </c>
      <c r="B98" s="25" t="s">
        <v>82</v>
      </c>
      <c r="C98" s="26">
        <v>86353.574533100007</v>
      </c>
      <c r="D98" s="26"/>
      <c r="E98" s="26">
        <v>86353.574533100007</v>
      </c>
    </row>
    <row r="99" spans="1:5" ht="40.5" customHeight="1" x14ac:dyDescent="0.25">
      <c r="A99" s="12" t="s">
        <v>744</v>
      </c>
      <c r="B99" s="12" t="s">
        <v>83</v>
      </c>
      <c r="C99" s="13">
        <v>0</v>
      </c>
      <c r="D99" s="13"/>
      <c r="E99" s="13">
        <v>0</v>
      </c>
    </row>
    <row r="100" spans="1:5" ht="39" customHeight="1" x14ac:dyDescent="0.25">
      <c r="A100" s="12"/>
      <c r="B100" s="12" t="s">
        <v>84</v>
      </c>
      <c r="C100" s="13">
        <v>0</v>
      </c>
      <c r="D100" s="13" t="s">
        <v>802</v>
      </c>
      <c r="E100" s="13">
        <v>0</v>
      </c>
    </row>
    <row r="101" spans="1:5" ht="48.75" customHeight="1" x14ac:dyDescent="0.25">
      <c r="A101" s="12"/>
      <c r="B101" s="12" t="s">
        <v>85</v>
      </c>
      <c r="C101" s="13">
        <v>0</v>
      </c>
      <c r="D101" s="13" t="s">
        <v>803</v>
      </c>
      <c r="E101" s="13">
        <v>0</v>
      </c>
    </row>
    <row r="102" spans="1:5" ht="57.75" customHeight="1" x14ac:dyDescent="0.25">
      <c r="A102" s="12"/>
      <c r="B102" s="12" t="s">
        <v>86</v>
      </c>
      <c r="C102" s="13">
        <v>0</v>
      </c>
      <c r="D102" s="13" t="s">
        <v>804</v>
      </c>
      <c r="E102" s="13">
        <v>0</v>
      </c>
    </row>
    <row r="103" spans="1:5" x14ac:dyDescent="0.25">
      <c r="A103" s="14">
        <v>60</v>
      </c>
      <c r="B103" s="14" t="s">
        <v>87</v>
      </c>
      <c r="C103" s="15">
        <v>347719.39900188003</v>
      </c>
      <c r="D103" s="15"/>
      <c r="E103" s="15">
        <v>347719.39900188003</v>
      </c>
    </row>
    <row r="104" spans="1:5" x14ac:dyDescent="0.25">
      <c r="A104" s="16"/>
      <c r="B104" s="16" t="s">
        <v>88</v>
      </c>
      <c r="C104" s="17"/>
      <c r="D104" s="17"/>
      <c r="E104" s="17"/>
    </row>
    <row r="105" spans="1:5" ht="16.8" x14ac:dyDescent="0.25">
      <c r="A105" s="27">
        <v>61</v>
      </c>
      <c r="B105" s="27" t="s">
        <v>89</v>
      </c>
      <c r="C105" s="28">
        <v>0.20499999999999999</v>
      </c>
      <c r="D105" s="28" t="s">
        <v>805</v>
      </c>
      <c r="E105" s="28">
        <v>0.20499999999999999</v>
      </c>
    </row>
    <row r="106" spans="1:5" x14ac:dyDescent="0.25">
      <c r="A106" s="27">
        <v>62</v>
      </c>
      <c r="B106" s="27" t="s">
        <v>90</v>
      </c>
      <c r="C106" s="28">
        <v>0.216</v>
      </c>
      <c r="D106" s="28" t="s">
        <v>806</v>
      </c>
      <c r="E106" s="28">
        <v>0.216</v>
      </c>
    </row>
    <row r="107" spans="1:5" x14ac:dyDescent="0.25">
      <c r="A107" s="27">
        <v>63</v>
      </c>
      <c r="B107" s="27" t="s">
        <v>91</v>
      </c>
      <c r="C107" s="28">
        <v>0.248</v>
      </c>
      <c r="D107" s="28" t="s">
        <v>807</v>
      </c>
      <c r="E107" s="28">
        <v>0.248</v>
      </c>
    </row>
    <row r="108" spans="1:5" ht="42" x14ac:dyDescent="0.25">
      <c r="A108" s="27">
        <v>64</v>
      </c>
      <c r="B108" s="27" t="s">
        <v>92</v>
      </c>
      <c r="C108" s="28">
        <v>2.5000000000000001E-2</v>
      </c>
      <c r="D108" s="13" t="s">
        <v>808</v>
      </c>
      <c r="E108" s="28">
        <v>2.5000000000000001E-2</v>
      </c>
    </row>
    <row r="109" spans="1:5" x14ac:dyDescent="0.25">
      <c r="A109" s="27">
        <v>65</v>
      </c>
      <c r="B109" s="27" t="s">
        <v>94</v>
      </c>
      <c r="C109" s="28">
        <v>1.2E-2</v>
      </c>
      <c r="D109" s="13"/>
      <c r="E109" s="28">
        <v>1.2E-2</v>
      </c>
    </row>
    <row r="110" spans="1:5" x14ac:dyDescent="0.25">
      <c r="A110" s="27">
        <v>66</v>
      </c>
      <c r="B110" s="27" t="s">
        <v>95</v>
      </c>
      <c r="C110" s="28">
        <v>1E-3</v>
      </c>
      <c r="D110" s="13"/>
      <c r="E110" s="28">
        <v>1E-3</v>
      </c>
    </row>
    <row r="111" spans="1:5" x14ac:dyDescent="0.25">
      <c r="A111" s="27">
        <v>67</v>
      </c>
      <c r="B111" s="27" t="s">
        <v>96</v>
      </c>
      <c r="C111" s="28">
        <v>1.2E-2</v>
      </c>
      <c r="D111" s="13"/>
      <c r="E111" s="28">
        <v>1.2E-2</v>
      </c>
    </row>
    <row r="112" spans="1:5" ht="16.8" x14ac:dyDescent="0.25">
      <c r="A112" s="27" t="s">
        <v>745</v>
      </c>
      <c r="B112" s="27" t="s">
        <v>97</v>
      </c>
      <c r="C112" s="28">
        <v>0</v>
      </c>
      <c r="D112" s="13" t="s">
        <v>809</v>
      </c>
      <c r="E112" s="28">
        <v>0</v>
      </c>
    </row>
    <row r="113" spans="1:5" ht="16.8" x14ac:dyDescent="0.25">
      <c r="A113" s="27">
        <v>68</v>
      </c>
      <c r="B113" s="27" t="s">
        <v>98</v>
      </c>
      <c r="C113" s="28">
        <v>0.15</v>
      </c>
      <c r="D113" s="28" t="s">
        <v>810</v>
      </c>
      <c r="E113" s="28">
        <v>0.15</v>
      </c>
    </row>
    <row r="114" spans="1:5" ht="12.75" customHeight="1" x14ac:dyDescent="0.25">
      <c r="A114" s="27">
        <v>69</v>
      </c>
      <c r="B114" s="27" t="s">
        <v>99</v>
      </c>
      <c r="C114" s="13"/>
      <c r="D114" s="13"/>
      <c r="E114" s="13"/>
    </row>
    <row r="115" spans="1:5" ht="14.25" customHeight="1" x14ac:dyDescent="0.25">
      <c r="A115" s="27">
        <v>70</v>
      </c>
      <c r="B115" s="27" t="s">
        <v>99</v>
      </c>
      <c r="C115" s="13"/>
      <c r="D115" s="13"/>
      <c r="E115" s="13"/>
    </row>
    <row r="116" spans="1:5" ht="12.75" customHeight="1" x14ac:dyDescent="0.25">
      <c r="A116" s="27">
        <v>71</v>
      </c>
      <c r="B116" s="27" t="s">
        <v>99</v>
      </c>
      <c r="C116" s="13"/>
      <c r="D116" s="13"/>
      <c r="E116" s="13"/>
    </row>
    <row r="117" spans="1:5" ht="21.75" customHeight="1" x14ac:dyDescent="0.25">
      <c r="A117" s="29"/>
      <c r="B117" s="16" t="s">
        <v>100</v>
      </c>
      <c r="C117" s="30"/>
      <c r="D117" s="30"/>
      <c r="E117" s="30"/>
    </row>
    <row r="118" spans="1:5" ht="33.6" x14ac:dyDescent="0.25">
      <c r="A118" s="12">
        <v>72</v>
      </c>
      <c r="B118" s="12" t="s">
        <v>101</v>
      </c>
      <c r="C118" s="13">
        <v>1937.1784130000001</v>
      </c>
      <c r="D118" s="13" t="s">
        <v>817</v>
      </c>
      <c r="E118" s="13">
        <v>1937.1784130000001</v>
      </c>
    </row>
    <row r="119" spans="1:5" ht="33.6" x14ac:dyDescent="0.25">
      <c r="A119" s="12">
        <v>73</v>
      </c>
      <c r="B119" s="12" t="s">
        <v>102</v>
      </c>
      <c r="C119" s="13">
        <v>2840.2630159999999</v>
      </c>
      <c r="D119" s="13" t="s">
        <v>811</v>
      </c>
      <c r="E119" s="13">
        <v>2840.2630159999999</v>
      </c>
    </row>
    <row r="120" spans="1:5" x14ac:dyDescent="0.25">
      <c r="A120" s="12">
        <v>74</v>
      </c>
      <c r="B120" s="12" t="s">
        <v>18</v>
      </c>
      <c r="C120" s="13"/>
      <c r="D120" s="13"/>
      <c r="E120" s="13">
        <v>0</v>
      </c>
    </row>
    <row r="121" spans="1:5" ht="25.2" x14ac:dyDescent="0.25">
      <c r="A121" s="12">
        <v>75</v>
      </c>
      <c r="B121" s="12" t="s">
        <v>103</v>
      </c>
      <c r="C121" s="13">
        <v>291.879077</v>
      </c>
      <c r="D121" s="13" t="s">
        <v>812</v>
      </c>
      <c r="E121" s="13">
        <v>291.879077</v>
      </c>
    </row>
    <row r="122" spans="1:5" ht="16.8" x14ac:dyDescent="0.25">
      <c r="A122" s="3"/>
      <c r="B122" s="4" t="s">
        <v>104</v>
      </c>
      <c r="C122" s="17"/>
      <c r="D122" s="17"/>
      <c r="E122" s="17"/>
    </row>
    <row r="123" spans="1:5" ht="25.2" x14ac:dyDescent="0.25">
      <c r="A123" s="12">
        <v>76</v>
      </c>
      <c r="B123" s="12" t="s">
        <v>105</v>
      </c>
      <c r="C123" s="13">
        <v>0</v>
      </c>
      <c r="D123" s="13">
        <v>62</v>
      </c>
      <c r="E123" s="13">
        <v>0</v>
      </c>
    </row>
    <row r="124" spans="1:5" ht="16.8" x14ac:dyDescent="0.25">
      <c r="A124" s="12">
        <v>77</v>
      </c>
      <c r="B124" s="12" t="s">
        <v>106</v>
      </c>
      <c r="C124" s="13">
        <v>0</v>
      </c>
      <c r="D124" s="13">
        <v>62</v>
      </c>
      <c r="E124" s="13">
        <v>0</v>
      </c>
    </row>
    <row r="125" spans="1:5" ht="25.2" x14ac:dyDescent="0.25">
      <c r="A125" s="12">
        <v>78</v>
      </c>
      <c r="B125" s="12" t="s">
        <v>107</v>
      </c>
      <c r="C125" s="13">
        <v>0</v>
      </c>
      <c r="D125" s="13">
        <v>62</v>
      </c>
      <c r="E125" s="13">
        <v>0</v>
      </c>
    </row>
    <row r="126" spans="1:5" ht="16.8" x14ac:dyDescent="0.25">
      <c r="A126" s="12">
        <v>79</v>
      </c>
      <c r="B126" s="12" t="s">
        <v>108</v>
      </c>
      <c r="C126" s="13">
        <v>0</v>
      </c>
      <c r="D126" s="13">
        <v>62</v>
      </c>
      <c r="E126" s="13">
        <v>0</v>
      </c>
    </row>
    <row r="127" spans="1:5" ht="25.2" x14ac:dyDescent="0.25">
      <c r="A127" s="31"/>
      <c r="B127" s="32" t="s">
        <v>109</v>
      </c>
      <c r="C127" s="33"/>
      <c r="D127" s="33"/>
      <c r="E127" s="33"/>
    </row>
    <row r="128" spans="1:5" ht="16.8" x14ac:dyDescent="0.25">
      <c r="A128" s="12">
        <v>80</v>
      </c>
      <c r="B128" s="12" t="s">
        <v>110</v>
      </c>
      <c r="C128" s="13">
        <v>0</v>
      </c>
      <c r="D128" s="13" t="s">
        <v>813</v>
      </c>
      <c r="E128" s="13">
        <v>0</v>
      </c>
    </row>
    <row r="129" spans="1:5" ht="16.8" x14ac:dyDescent="0.25">
      <c r="A129" s="12">
        <v>81</v>
      </c>
      <c r="B129" s="12" t="s">
        <v>111</v>
      </c>
      <c r="C129" s="13">
        <v>0</v>
      </c>
      <c r="D129" s="13" t="s">
        <v>813</v>
      </c>
      <c r="E129" s="13">
        <v>0</v>
      </c>
    </row>
    <row r="130" spans="1:5" ht="16.8" x14ac:dyDescent="0.25">
      <c r="A130" s="12">
        <v>82</v>
      </c>
      <c r="B130" s="12" t="s">
        <v>112</v>
      </c>
      <c r="C130" s="13">
        <v>0</v>
      </c>
      <c r="D130" s="13" t="s">
        <v>814</v>
      </c>
      <c r="E130" s="13">
        <v>0</v>
      </c>
    </row>
    <row r="131" spans="1:5" ht="16.8" x14ac:dyDescent="0.25">
      <c r="A131" s="12">
        <v>83</v>
      </c>
      <c r="B131" s="12" t="s">
        <v>113</v>
      </c>
      <c r="C131" s="13">
        <v>0</v>
      </c>
      <c r="D131" s="13" t="s">
        <v>814</v>
      </c>
      <c r="E131" s="13">
        <v>0</v>
      </c>
    </row>
    <row r="132" spans="1:5" ht="16.8" x14ac:dyDescent="0.25">
      <c r="A132" s="12">
        <v>84</v>
      </c>
      <c r="B132" s="12" t="s">
        <v>114</v>
      </c>
      <c r="C132" s="13">
        <v>0</v>
      </c>
      <c r="D132" s="13" t="s">
        <v>815</v>
      </c>
      <c r="E132" s="13">
        <v>0</v>
      </c>
    </row>
    <row r="133" spans="1:5" ht="21" customHeight="1" x14ac:dyDescent="0.25">
      <c r="A133" s="18">
        <v>85</v>
      </c>
      <c r="B133" s="18" t="s">
        <v>115</v>
      </c>
      <c r="C133" s="19">
        <v>0</v>
      </c>
      <c r="D133" s="19" t="s">
        <v>815</v>
      </c>
      <c r="E133" s="19">
        <v>0</v>
      </c>
    </row>
  </sheetData>
  <mergeCells count="3">
    <mergeCell ref="E3:E4"/>
    <mergeCell ref="C3:C4"/>
    <mergeCell ref="D3:D4"/>
  </mergeCells>
  <hyperlinks>
    <hyperlink ref="E2" location="Index!A1" display="Index"/>
  </hyperlinks>
  <pageMargins left="0.7" right="0.7" top="0.75" bottom="0.75" header="0.3" footer="0.3"/>
  <pageSetup paperSize="9" scale="9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68D2DF"/>
    <pageSetUpPr fitToPage="1"/>
  </sheetPr>
  <dimension ref="A1:J49"/>
  <sheetViews>
    <sheetView showGridLines="0" zoomScaleNormal="100" zoomScaleSheetLayoutView="100" workbookViewId="0"/>
  </sheetViews>
  <sheetFormatPr defaultColWidth="9.109375" defaultRowHeight="13.8" x14ac:dyDescent="0.25"/>
  <cols>
    <col min="1" max="1" width="25.44140625" style="35" customWidth="1"/>
    <col min="2" max="2" width="25.33203125" style="35" customWidth="1"/>
    <col min="3" max="3" width="23.109375" style="35" bestFit="1" customWidth="1"/>
    <col min="4" max="4" width="23.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60"/>
      <c r="B1" s="160"/>
      <c r="C1" s="160"/>
      <c r="D1" s="160"/>
    </row>
    <row r="2" spans="1:8" x14ac:dyDescent="0.25">
      <c r="A2" s="37" t="s">
        <v>652</v>
      </c>
      <c r="B2" s="121"/>
      <c r="C2" s="121"/>
      <c r="D2" s="123" t="s">
        <v>576</v>
      </c>
      <c r="H2" s="134"/>
    </row>
    <row r="3" spans="1:8" x14ac:dyDescent="0.25">
      <c r="A3" s="243" t="s">
        <v>878</v>
      </c>
      <c r="B3" s="244"/>
      <c r="C3" s="244"/>
      <c r="D3" s="291"/>
      <c r="H3" s="134"/>
    </row>
    <row r="4" spans="1:8" x14ac:dyDescent="0.25">
      <c r="A4" s="376" t="s">
        <v>719</v>
      </c>
      <c r="B4" s="376"/>
      <c r="C4" s="248" t="s">
        <v>339</v>
      </c>
      <c r="D4" s="248" t="s">
        <v>340</v>
      </c>
      <c r="H4" s="134"/>
    </row>
    <row r="5" spans="1:8" x14ac:dyDescent="0.25">
      <c r="A5" s="412" t="s">
        <v>572</v>
      </c>
      <c r="B5" s="412"/>
      <c r="C5" s="60" t="s">
        <v>201</v>
      </c>
      <c r="D5" s="73"/>
      <c r="H5" s="134"/>
    </row>
    <row r="6" spans="1:8" x14ac:dyDescent="0.25">
      <c r="A6" s="388" t="s">
        <v>341</v>
      </c>
      <c r="B6" s="388"/>
      <c r="C6" s="104" t="s">
        <v>217</v>
      </c>
      <c r="D6" s="54" t="s">
        <v>217</v>
      </c>
      <c r="H6" s="134"/>
    </row>
    <row r="7" spans="1:8" x14ac:dyDescent="0.25">
      <c r="A7" s="388" t="s">
        <v>227</v>
      </c>
      <c r="B7" s="388"/>
      <c r="C7" s="54" t="s">
        <v>217</v>
      </c>
      <c r="D7" s="54" t="s">
        <v>217</v>
      </c>
      <c r="H7" s="134"/>
    </row>
    <row r="8" spans="1:8" x14ac:dyDescent="0.25">
      <c r="A8" s="388" t="s">
        <v>342</v>
      </c>
      <c r="B8" s="388"/>
      <c r="C8" s="54" t="s">
        <v>217</v>
      </c>
      <c r="D8" s="54" t="s">
        <v>217</v>
      </c>
      <c r="H8" s="134"/>
    </row>
    <row r="9" spans="1:8" x14ac:dyDescent="0.25">
      <c r="A9" s="388" t="s">
        <v>343</v>
      </c>
      <c r="B9" s="388"/>
      <c r="C9" s="54" t="s">
        <v>217</v>
      </c>
      <c r="D9" s="54" t="s">
        <v>217</v>
      </c>
      <c r="H9" s="134"/>
    </row>
    <row r="10" spans="1:8" x14ac:dyDescent="0.25">
      <c r="A10" s="388" t="s">
        <v>344</v>
      </c>
      <c r="B10" s="388"/>
      <c r="C10" s="54" t="s">
        <v>217</v>
      </c>
      <c r="D10" s="54" t="s">
        <v>217</v>
      </c>
      <c r="H10" s="134"/>
    </row>
    <row r="11" spans="1:8" x14ac:dyDescent="0.25">
      <c r="A11" s="412" t="s">
        <v>573</v>
      </c>
      <c r="B11" s="412"/>
      <c r="C11" s="70"/>
      <c r="D11" s="70"/>
      <c r="H11" s="134"/>
    </row>
    <row r="12" spans="1:8" x14ac:dyDescent="0.25">
      <c r="A12" s="388" t="s">
        <v>341</v>
      </c>
      <c r="B12" s="388"/>
      <c r="C12" s="54" t="s">
        <v>217</v>
      </c>
      <c r="D12" s="54" t="s">
        <v>217</v>
      </c>
      <c r="H12" s="134"/>
    </row>
    <row r="13" spans="1:8" x14ac:dyDescent="0.25">
      <c r="A13" s="388" t="s">
        <v>227</v>
      </c>
      <c r="B13" s="388"/>
      <c r="C13" s="54" t="s">
        <v>217</v>
      </c>
      <c r="D13" s="54" t="s">
        <v>217</v>
      </c>
      <c r="H13" s="134"/>
    </row>
    <row r="14" spans="1:8" x14ac:dyDescent="0.25">
      <c r="A14" s="388" t="s">
        <v>342</v>
      </c>
      <c r="B14" s="388"/>
      <c r="C14" s="54">
        <v>95062.869047510001</v>
      </c>
      <c r="D14" s="54">
        <v>95062.869047510001</v>
      </c>
      <c r="H14" s="134"/>
    </row>
    <row r="15" spans="1:8" x14ac:dyDescent="0.25">
      <c r="A15" s="388" t="s">
        <v>343</v>
      </c>
      <c r="B15" s="388"/>
      <c r="C15" s="54" t="s">
        <v>217</v>
      </c>
      <c r="D15" s="54" t="s">
        <v>217</v>
      </c>
      <c r="H15" s="134"/>
    </row>
    <row r="16" spans="1:8" x14ac:dyDescent="0.25">
      <c r="A16" s="388" t="s">
        <v>344</v>
      </c>
      <c r="B16" s="388"/>
      <c r="C16" s="54">
        <v>54949.315832749999</v>
      </c>
      <c r="D16" s="54">
        <v>54949.315832749999</v>
      </c>
      <c r="H16" s="134"/>
    </row>
    <row r="17" spans="1:8" x14ac:dyDescent="0.25">
      <c r="A17" s="388" t="s">
        <v>345</v>
      </c>
      <c r="B17" s="388"/>
      <c r="C17" s="54">
        <v>16836.637557239999</v>
      </c>
      <c r="D17" s="54">
        <v>16836.637557239999</v>
      </c>
      <c r="H17" s="134"/>
    </row>
    <row r="18" spans="1:8" x14ac:dyDescent="0.25">
      <c r="A18" s="388" t="s">
        <v>346</v>
      </c>
      <c r="B18" s="388"/>
      <c r="C18" s="54">
        <v>92118.876247339998</v>
      </c>
      <c r="D18" s="54">
        <v>92118.876247339998</v>
      </c>
      <c r="H18" s="134"/>
    </row>
    <row r="19" spans="1:8" x14ac:dyDescent="0.25">
      <c r="A19" s="388" t="s">
        <v>347</v>
      </c>
      <c r="B19" s="388"/>
      <c r="C19" s="54" t="s">
        <v>217</v>
      </c>
      <c r="D19" s="54" t="s">
        <v>217</v>
      </c>
      <c r="H19" s="134"/>
    </row>
    <row r="20" spans="1:8" x14ac:dyDescent="0.25">
      <c r="A20" s="388" t="s">
        <v>348</v>
      </c>
      <c r="B20" s="388"/>
      <c r="C20" s="54" t="s">
        <v>217</v>
      </c>
      <c r="D20" s="54" t="s">
        <v>217</v>
      </c>
      <c r="H20" s="134"/>
    </row>
    <row r="21" spans="1:8" x14ac:dyDescent="0.25">
      <c r="A21" s="388" t="s">
        <v>349</v>
      </c>
      <c r="B21" s="388"/>
      <c r="C21" s="54">
        <v>3932.63360702</v>
      </c>
      <c r="D21" s="54">
        <v>3932.63360702</v>
      </c>
      <c r="H21" s="134"/>
    </row>
    <row r="22" spans="1:8" x14ac:dyDescent="0.25">
      <c r="A22" s="388" t="s">
        <v>350</v>
      </c>
      <c r="B22" s="388"/>
      <c r="C22" s="54" t="s">
        <v>217</v>
      </c>
      <c r="D22" s="54" t="s">
        <v>217</v>
      </c>
      <c r="H22" s="134"/>
    </row>
    <row r="23" spans="1:8" x14ac:dyDescent="0.25">
      <c r="A23" s="388" t="s">
        <v>351</v>
      </c>
      <c r="B23" s="388"/>
      <c r="C23" s="54" t="s">
        <v>217</v>
      </c>
      <c r="D23" s="54" t="s">
        <v>217</v>
      </c>
      <c r="H23" s="134"/>
    </row>
    <row r="24" spans="1:8" x14ac:dyDescent="0.25">
      <c r="A24" s="387" t="s">
        <v>143</v>
      </c>
      <c r="B24" s="387"/>
      <c r="C24" s="249">
        <v>262900.33229186002</v>
      </c>
      <c r="D24" s="249">
        <v>262900.33229186002</v>
      </c>
      <c r="H24" s="134"/>
    </row>
    <row r="25" spans="1:8" x14ac:dyDescent="0.25">
      <c r="A25" s="37" t="s">
        <v>534</v>
      </c>
    </row>
    <row r="26" spans="1:8" ht="15" customHeight="1" x14ac:dyDescent="0.25">
      <c r="A26" s="358" t="s">
        <v>550</v>
      </c>
      <c r="B26" s="358"/>
      <c r="C26" s="358"/>
      <c r="D26" s="358"/>
      <c r="E26" s="119"/>
      <c r="F26" s="119"/>
      <c r="G26" s="119"/>
    </row>
    <row r="27" spans="1:8" x14ac:dyDescent="0.25">
      <c r="A27" s="358"/>
      <c r="B27" s="358"/>
      <c r="C27" s="358"/>
      <c r="D27" s="358"/>
      <c r="E27" s="119"/>
      <c r="F27" s="119"/>
      <c r="G27" s="119"/>
    </row>
    <row r="28" spans="1:8" x14ac:dyDescent="0.25">
      <c r="A28" s="358"/>
      <c r="B28" s="358"/>
      <c r="C28" s="358"/>
      <c r="D28" s="358"/>
      <c r="E28" s="119"/>
      <c r="F28" s="119"/>
      <c r="G28" s="119"/>
    </row>
    <row r="29" spans="1:8" x14ac:dyDescent="0.25">
      <c r="A29" s="358"/>
      <c r="B29" s="358"/>
      <c r="C29" s="358"/>
      <c r="D29" s="358"/>
      <c r="E29" s="119"/>
      <c r="F29" s="119"/>
      <c r="G29" s="119"/>
    </row>
    <row r="30" spans="1:8" x14ac:dyDescent="0.25">
      <c r="A30" s="358"/>
      <c r="B30" s="358"/>
      <c r="C30" s="358"/>
      <c r="D30" s="358"/>
      <c r="E30" s="119"/>
      <c r="F30" s="119"/>
      <c r="G30" s="119"/>
    </row>
    <row r="31" spans="1:8" x14ac:dyDescent="0.25">
      <c r="A31" s="358"/>
      <c r="B31" s="358"/>
      <c r="C31" s="358"/>
      <c r="D31" s="358"/>
      <c r="E31" s="119"/>
      <c r="F31" s="119"/>
      <c r="G31" s="119"/>
    </row>
    <row r="32" spans="1:8" x14ac:dyDescent="0.25">
      <c r="A32" s="119"/>
      <c r="B32" s="119"/>
      <c r="C32" s="119"/>
      <c r="D32" s="22" t="s">
        <v>201</v>
      </c>
      <c r="E32" s="119"/>
      <c r="F32" s="119"/>
      <c r="G32" s="119"/>
    </row>
    <row r="33" spans="1:10" x14ac:dyDescent="0.25">
      <c r="A33" s="119"/>
      <c r="B33" s="119"/>
      <c r="C33" s="119"/>
      <c r="D33" s="119"/>
      <c r="E33" s="119"/>
      <c r="F33" s="119"/>
      <c r="G33" s="119"/>
    </row>
    <row r="34" spans="1:10" x14ac:dyDescent="0.25">
      <c r="A34" s="119"/>
      <c r="B34" s="119"/>
      <c r="C34" s="119"/>
      <c r="D34" s="119"/>
      <c r="E34" s="119"/>
      <c r="F34" s="119"/>
      <c r="G34" s="119"/>
    </row>
    <row r="35" spans="1:10" x14ac:dyDescent="0.25">
      <c r="A35" s="119"/>
      <c r="B35" s="119"/>
      <c r="C35" s="119"/>
      <c r="D35" s="119"/>
      <c r="E35" s="119"/>
      <c r="F35" s="119"/>
      <c r="G35" s="119"/>
      <c r="H35" s="138"/>
      <c r="I35" s="138"/>
      <c r="J35" s="138"/>
    </row>
    <row r="36" spans="1:10" x14ac:dyDescent="0.25">
      <c r="A36" s="119"/>
      <c r="B36" s="119"/>
      <c r="C36" s="119"/>
      <c r="D36" s="119"/>
      <c r="E36" s="119"/>
      <c r="F36" s="119"/>
      <c r="G36" s="119"/>
      <c r="H36" s="138"/>
      <c r="I36" s="138"/>
      <c r="J36" s="138"/>
    </row>
    <row r="37" spans="1:10" x14ac:dyDescent="0.25">
      <c r="A37" s="119"/>
      <c r="B37" s="119"/>
      <c r="C37" s="119"/>
      <c r="D37" s="119"/>
      <c r="E37" s="119"/>
      <c r="F37" s="119"/>
      <c r="G37" s="119"/>
      <c r="H37" s="138"/>
      <c r="I37" s="138"/>
      <c r="J37" s="138"/>
    </row>
    <row r="38" spans="1:10" x14ac:dyDescent="0.25">
      <c r="A38" s="119"/>
      <c r="B38" s="119"/>
      <c r="C38" s="119"/>
      <c r="D38" s="119"/>
      <c r="E38" s="119"/>
      <c r="F38" s="119"/>
      <c r="G38" s="119"/>
      <c r="H38" s="138"/>
      <c r="I38" s="138"/>
      <c r="J38" s="138"/>
    </row>
    <row r="39" spans="1:10" x14ac:dyDescent="0.25">
      <c r="A39" s="119"/>
      <c r="B39" s="119"/>
      <c r="C39" s="119"/>
      <c r="D39" s="119"/>
      <c r="E39" s="119"/>
      <c r="F39" s="119"/>
      <c r="G39" s="119"/>
      <c r="H39" s="138"/>
      <c r="I39" s="138"/>
      <c r="J39" s="138"/>
    </row>
    <row r="40" spans="1:10" x14ac:dyDescent="0.25">
      <c r="H40" s="138"/>
      <c r="I40" s="138"/>
      <c r="J40" s="138"/>
    </row>
    <row r="41" spans="1:10" x14ac:dyDescent="0.25">
      <c r="H41" s="138"/>
      <c r="I41" s="138"/>
      <c r="J41" s="138"/>
    </row>
    <row r="42" spans="1:10" x14ac:dyDescent="0.25">
      <c r="H42" s="138"/>
      <c r="I42" s="138"/>
      <c r="J42" s="138"/>
    </row>
    <row r="43" spans="1:10" x14ac:dyDescent="0.25">
      <c r="H43" s="138"/>
      <c r="I43" s="138"/>
      <c r="J43" s="138"/>
    </row>
    <row r="44" spans="1:10" x14ac:dyDescent="0.25">
      <c r="H44" s="138"/>
      <c r="I44" s="138"/>
      <c r="J44" s="138"/>
    </row>
    <row r="45" spans="1:10" x14ac:dyDescent="0.25">
      <c r="H45" s="138"/>
      <c r="I45" s="138"/>
      <c r="J45" s="138"/>
    </row>
    <row r="46" spans="1:10" x14ac:dyDescent="0.25">
      <c r="H46" s="138"/>
      <c r="I46" s="138"/>
      <c r="J46" s="138"/>
    </row>
    <row r="47" spans="1:10" x14ac:dyDescent="0.25">
      <c r="H47" s="138"/>
      <c r="I47" s="138"/>
      <c r="J47" s="138"/>
    </row>
    <row r="48" spans="1:10" x14ac:dyDescent="0.25">
      <c r="H48" s="138"/>
      <c r="I48" s="138"/>
      <c r="J48" s="138"/>
    </row>
    <row r="49" spans="8:10" ht="201" customHeight="1" x14ac:dyDescent="0.25">
      <c r="H49" s="138"/>
      <c r="I49" s="138"/>
      <c r="J49" s="138"/>
    </row>
  </sheetData>
  <mergeCells count="22">
    <mergeCell ref="A24:B24"/>
    <mergeCell ref="A19:B19"/>
    <mergeCell ref="A20:B20"/>
    <mergeCell ref="A21:B21"/>
    <mergeCell ref="A22:B22"/>
    <mergeCell ref="A23:B23"/>
    <mergeCell ref="A26:D31"/>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s>
  <hyperlinks>
    <hyperlink ref="D2" location="Index!A1" display="Index"/>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68D2DF"/>
    <pageSetUpPr fitToPage="1"/>
  </sheetPr>
  <dimension ref="A1:J38"/>
  <sheetViews>
    <sheetView showGridLines="0" zoomScaleNormal="100" zoomScaleSheetLayoutView="100" workbookViewId="0"/>
  </sheetViews>
  <sheetFormatPr defaultColWidth="9.109375" defaultRowHeight="11.4" x14ac:dyDescent="0.2"/>
  <cols>
    <col min="1" max="1" width="18" style="161" customWidth="1"/>
    <col min="2" max="2" width="36.33203125" style="161" customWidth="1"/>
    <col min="3" max="3" width="21" style="161" customWidth="1"/>
    <col min="4" max="4" width="22.33203125" style="161" customWidth="1"/>
    <col min="5" max="5" width="6.5546875" style="161" customWidth="1"/>
    <col min="6" max="6" width="19.44140625" style="161" customWidth="1"/>
    <col min="7" max="8" width="21" style="161" customWidth="1"/>
    <col min="9" max="9" width="14.44140625" style="161" customWidth="1"/>
    <col min="10" max="15" width="9.88671875" style="161" customWidth="1"/>
    <col min="16" max="16384" width="9.109375" style="161"/>
  </cols>
  <sheetData>
    <row r="1" spans="1:8" ht="12" x14ac:dyDescent="0.25">
      <c r="A1" s="160"/>
      <c r="B1" s="160"/>
      <c r="C1" s="160"/>
      <c r="D1" s="160"/>
    </row>
    <row r="2" spans="1:8" x14ac:dyDescent="0.2">
      <c r="A2" s="37" t="s">
        <v>653</v>
      </c>
      <c r="B2" s="162"/>
      <c r="C2" s="162"/>
      <c r="D2" s="123" t="s">
        <v>576</v>
      </c>
      <c r="H2" s="134"/>
    </row>
    <row r="3" spans="1:8" x14ac:dyDescent="0.2">
      <c r="A3" s="413" t="s">
        <v>724</v>
      </c>
      <c r="B3" s="413"/>
      <c r="C3" s="67" t="s">
        <v>352</v>
      </c>
      <c r="D3" s="67" t="s">
        <v>219</v>
      </c>
      <c r="H3" s="134"/>
    </row>
    <row r="4" spans="1:8" x14ac:dyDescent="0.2">
      <c r="A4" s="414" t="s">
        <v>353</v>
      </c>
      <c r="B4" s="414"/>
      <c r="C4" s="292">
        <v>267.69210199999998</v>
      </c>
      <c r="D4" s="292">
        <v>21.41536816</v>
      </c>
      <c r="H4" s="134"/>
    </row>
    <row r="5" spans="1:8" x14ac:dyDescent="0.2">
      <c r="A5" s="388" t="s">
        <v>354</v>
      </c>
      <c r="B5" s="388"/>
      <c r="C5" s="155">
        <v>3.8467334400794484</v>
      </c>
      <c r="D5" s="155">
        <v>0.30773867520635589</v>
      </c>
      <c r="H5" s="134"/>
    </row>
    <row r="6" spans="1:8" x14ac:dyDescent="0.2">
      <c r="A6" s="388" t="s">
        <v>355</v>
      </c>
      <c r="B6" s="388"/>
      <c r="C6" s="155">
        <v>-2.666698811736941</v>
      </c>
      <c r="D6" s="155">
        <v>-0.21333590493895527</v>
      </c>
      <c r="H6" s="134"/>
    </row>
    <row r="7" spans="1:8" x14ac:dyDescent="0.2">
      <c r="A7" s="388" t="s">
        <v>356</v>
      </c>
      <c r="B7" s="388"/>
      <c r="C7" s="155">
        <v>0</v>
      </c>
      <c r="D7" s="155">
        <v>0</v>
      </c>
      <c r="H7" s="134"/>
    </row>
    <row r="8" spans="1:8" x14ac:dyDescent="0.2">
      <c r="A8" s="388" t="s">
        <v>357</v>
      </c>
      <c r="B8" s="388"/>
      <c r="C8" s="155">
        <v>0</v>
      </c>
      <c r="D8" s="155">
        <v>0</v>
      </c>
      <c r="H8" s="134"/>
    </row>
    <row r="9" spans="1:8" x14ac:dyDescent="0.2">
      <c r="A9" s="388" t="s">
        <v>358</v>
      </c>
      <c r="B9" s="388"/>
      <c r="C9" s="155">
        <v>0</v>
      </c>
      <c r="D9" s="155">
        <v>0</v>
      </c>
      <c r="H9" s="134"/>
    </row>
    <row r="10" spans="1:8" x14ac:dyDescent="0.2">
      <c r="A10" s="388" t="s">
        <v>359</v>
      </c>
      <c r="B10" s="388"/>
      <c r="C10" s="155">
        <v>0</v>
      </c>
      <c r="D10" s="155">
        <v>0</v>
      </c>
      <c r="H10" s="134"/>
    </row>
    <row r="11" spans="1:8" x14ac:dyDescent="0.2">
      <c r="A11" s="401" t="s">
        <v>360</v>
      </c>
      <c r="B11" s="401"/>
      <c r="C11" s="294">
        <v>0</v>
      </c>
      <c r="D11" s="294">
        <v>0</v>
      </c>
      <c r="H11" s="134"/>
    </row>
    <row r="12" spans="1:8" x14ac:dyDescent="0.2">
      <c r="A12" s="415" t="s">
        <v>361</v>
      </c>
      <c r="B12" s="415"/>
      <c r="C12" s="156">
        <v>268.87632100000002</v>
      </c>
      <c r="D12" s="156">
        <v>21.510105679999999</v>
      </c>
      <c r="H12" s="134"/>
    </row>
    <row r="13" spans="1:8" x14ac:dyDescent="0.2">
      <c r="A13" s="261"/>
      <c r="B13" s="293"/>
      <c r="C13" s="293"/>
      <c r="D13" s="263"/>
      <c r="H13" s="134"/>
    </row>
    <row r="14" spans="1:8" x14ac:dyDescent="0.2">
      <c r="A14" s="37" t="s">
        <v>534</v>
      </c>
    </row>
    <row r="15" spans="1:8" ht="11.25" customHeight="1" x14ac:dyDescent="0.2">
      <c r="A15" s="358" t="s">
        <v>551</v>
      </c>
      <c r="B15" s="358"/>
      <c r="C15" s="358"/>
      <c r="D15" s="358"/>
      <c r="E15" s="119"/>
      <c r="F15" s="119"/>
      <c r="G15" s="119"/>
      <c r="H15" s="119"/>
    </row>
    <row r="16" spans="1:8" x14ac:dyDescent="0.2">
      <c r="A16" s="358"/>
      <c r="B16" s="358"/>
      <c r="C16" s="358"/>
      <c r="D16" s="358"/>
      <c r="E16" s="119"/>
      <c r="F16" s="119"/>
      <c r="G16" s="119"/>
      <c r="H16" s="119"/>
    </row>
    <row r="17" spans="1:10" x14ac:dyDescent="0.2">
      <c r="A17" s="358"/>
      <c r="B17" s="358"/>
      <c r="C17" s="358"/>
      <c r="D17" s="358"/>
      <c r="E17" s="119"/>
      <c r="F17" s="119"/>
      <c r="G17" s="119"/>
      <c r="H17" s="119"/>
    </row>
    <row r="18" spans="1:10" x14ac:dyDescent="0.2">
      <c r="A18" s="358"/>
      <c r="B18" s="358"/>
      <c r="C18" s="358"/>
      <c r="D18" s="358"/>
      <c r="E18" s="119"/>
      <c r="F18" s="119"/>
      <c r="G18" s="119"/>
      <c r="H18" s="119"/>
    </row>
    <row r="19" spans="1:10" x14ac:dyDescent="0.2">
      <c r="A19" s="358"/>
      <c r="B19" s="358"/>
      <c r="C19" s="358"/>
      <c r="D19" s="358"/>
      <c r="E19" s="119"/>
      <c r="F19" s="119"/>
      <c r="G19" s="119"/>
      <c r="H19" s="119"/>
    </row>
    <row r="20" spans="1:10" x14ac:dyDescent="0.2">
      <c r="A20" s="358"/>
      <c r="B20" s="358"/>
      <c r="C20" s="358"/>
      <c r="D20" s="358"/>
      <c r="E20" s="119"/>
      <c r="F20" s="119"/>
      <c r="G20" s="119"/>
      <c r="H20" s="119"/>
    </row>
    <row r="21" spans="1:10" x14ac:dyDescent="0.2">
      <c r="A21" s="358"/>
      <c r="B21" s="358"/>
      <c r="C21" s="358"/>
      <c r="D21" s="358"/>
      <c r="E21" s="119"/>
      <c r="F21" s="119"/>
      <c r="G21" s="119"/>
      <c r="H21" s="119"/>
    </row>
    <row r="22" spans="1:10" x14ac:dyDescent="0.2">
      <c r="A22" s="358"/>
      <c r="B22" s="358"/>
      <c r="C22" s="358"/>
      <c r="D22" s="358"/>
      <c r="E22" s="119"/>
      <c r="F22" s="119"/>
      <c r="G22" s="119"/>
      <c r="H22" s="119"/>
    </row>
    <row r="23" spans="1:10" x14ac:dyDescent="0.2">
      <c r="A23" s="358"/>
      <c r="B23" s="358"/>
      <c r="C23" s="358"/>
      <c r="D23" s="358"/>
      <c r="E23" s="119"/>
      <c r="F23" s="119"/>
      <c r="G23" s="119"/>
      <c r="H23" s="119"/>
    </row>
    <row r="24" spans="1:10" x14ac:dyDescent="0.2">
      <c r="A24" s="358"/>
      <c r="B24" s="358"/>
      <c r="C24" s="358"/>
      <c r="D24" s="358"/>
      <c r="E24" s="119"/>
      <c r="F24" s="119"/>
      <c r="G24" s="119"/>
      <c r="H24" s="119"/>
      <c r="I24" s="163"/>
      <c r="J24" s="163"/>
    </row>
    <row r="25" spans="1:10" x14ac:dyDescent="0.2">
      <c r="A25" s="358"/>
      <c r="B25" s="358"/>
      <c r="C25" s="358"/>
      <c r="D25" s="358"/>
      <c r="E25" s="119"/>
      <c r="F25" s="119"/>
      <c r="G25" s="119"/>
      <c r="H25" s="119"/>
      <c r="I25" s="163"/>
      <c r="J25" s="163"/>
    </row>
    <row r="26" spans="1:10" x14ac:dyDescent="0.2">
      <c r="A26" s="358"/>
      <c r="B26" s="358"/>
      <c r="C26" s="358"/>
      <c r="D26" s="358"/>
      <c r="E26" s="119"/>
      <c r="F26" s="119"/>
      <c r="G26" s="119"/>
      <c r="H26" s="119"/>
      <c r="I26" s="163"/>
      <c r="J26" s="163"/>
    </row>
    <row r="27" spans="1:10" x14ac:dyDescent="0.2">
      <c r="A27" s="358"/>
      <c r="B27" s="358"/>
      <c r="C27" s="358"/>
      <c r="D27" s="358"/>
      <c r="E27" s="119"/>
      <c r="F27" s="119"/>
      <c r="G27" s="119"/>
      <c r="H27" s="119"/>
      <c r="I27" s="163"/>
      <c r="J27" s="163"/>
    </row>
    <row r="28" spans="1:10" x14ac:dyDescent="0.2">
      <c r="A28" s="358"/>
      <c r="B28" s="358"/>
      <c r="C28" s="358"/>
      <c r="D28" s="358"/>
      <c r="E28" s="119"/>
      <c r="F28" s="119"/>
      <c r="G28" s="119"/>
      <c r="H28" s="119"/>
      <c r="I28" s="163"/>
      <c r="J28" s="163"/>
    </row>
    <row r="29" spans="1:10" ht="12" x14ac:dyDescent="0.25">
      <c r="A29" s="119"/>
      <c r="B29" s="119"/>
      <c r="C29" s="119"/>
      <c r="D29" s="22" t="s">
        <v>201</v>
      </c>
      <c r="E29" s="119"/>
      <c r="F29" s="119"/>
      <c r="G29" s="119"/>
      <c r="H29" s="119"/>
      <c r="I29" s="163"/>
      <c r="J29" s="163"/>
    </row>
    <row r="30" spans="1:10" x14ac:dyDescent="0.2">
      <c r="A30" s="119"/>
      <c r="B30" s="119"/>
      <c r="C30" s="119"/>
      <c r="D30" s="119"/>
      <c r="E30" s="119"/>
      <c r="F30" s="119"/>
      <c r="G30" s="119"/>
      <c r="H30" s="119"/>
      <c r="I30" s="163"/>
      <c r="J30" s="163"/>
    </row>
    <row r="31" spans="1:10" x14ac:dyDescent="0.2">
      <c r="A31" s="119"/>
      <c r="B31" s="119"/>
      <c r="C31" s="119"/>
      <c r="D31" s="119"/>
      <c r="E31" s="119"/>
      <c r="F31" s="119"/>
      <c r="G31" s="119"/>
      <c r="H31" s="119"/>
      <c r="I31" s="163"/>
      <c r="J31" s="163"/>
    </row>
    <row r="32" spans="1:10" x14ac:dyDescent="0.2">
      <c r="A32" s="119"/>
      <c r="B32" s="119"/>
      <c r="C32" s="119"/>
      <c r="D32" s="119"/>
      <c r="E32" s="119"/>
      <c r="F32" s="119"/>
      <c r="G32" s="119"/>
      <c r="H32" s="119"/>
      <c r="I32" s="163"/>
      <c r="J32" s="163"/>
    </row>
    <row r="33" spans="1:10" x14ac:dyDescent="0.2">
      <c r="A33" s="119"/>
      <c r="B33" s="119"/>
      <c r="C33" s="119"/>
      <c r="D33" s="119"/>
      <c r="E33" s="119"/>
      <c r="F33" s="119"/>
      <c r="G33" s="119"/>
      <c r="H33" s="119"/>
      <c r="I33" s="163"/>
      <c r="J33" s="163"/>
    </row>
    <row r="34" spans="1:10" x14ac:dyDescent="0.2">
      <c r="A34" s="119"/>
      <c r="B34" s="119"/>
      <c r="C34" s="119"/>
      <c r="D34" s="119"/>
      <c r="E34" s="119"/>
      <c r="F34" s="119"/>
      <c r="G34" s="119"/>
      <c r="H34" s="119"/>
      <c r="I34" s="163"/>
      <c r="J34" s="163"/>
    </row>
    <row r="35" spans="1:10" x14ac:dyDescent="0.2">
      <c r="A35" s="119"/>
      <c r="B35" s="119"/>
      <c r="C35" s="119"/>
      <c r="D35" s="119"/>
      <c r="E35" s="119"/>
      <c r="F35" s="119"/>
      <c r="G35" s="119"/>
      <c r="H35" s="119"/>
      <c r="I35" s="163"/>
      <c r="J35" s="163"/>
    </row>
    <row r="36" spans="1:10" x14ac:dyDescent="0.2">
      <c r="A36" s="119"/>
      <c r="B36" s="119"/>
      <c r="C36" s="119"/>
      <c r="D36" s="119"/>
      <c r="E36" s="119"/>
      <c r="F36" s="119"/>
      <c r="G36" s="119"/>
      <c r="H36" s="119"/>
      <c r="I36" s="163"/>
      <c r="J36" s="163"/>
    </row>
    <row r="37" spans="1:10" x14ac:dyDescent="0.2">
      <c r="A37" s="119"/>
      <c r="B37" s="119"/>
      <c r="C37" s="119"/>
      <c r="D37" s="119"/>
      <c r="E37" s="119"/>
      <c r="F37" s="119"/>
      <c r="G37" s="119"/>
      <c r="H37" s="119"/>
      <c r="I37" s="163"/>
      <c r="J37" s="163"/>
    </row>
    <row r="38" spans="1:10" x14ac:dyDescent="0.2">
      <c r="A38" s="119"/>
      <c r="B38" s="119"/>
      <c r="C38" s="119"/>
      <c r="D38" s="119"/>
      <c r="E38" s="119"/>
      <c r="F38" s="119"/>
      <c r="G38" s="119"/>
      <c r="H38" s="119"/>
      <c r="I38" s="163"/>
      <c r="J38" s="163"/>
    </row>
  </sheetData>
  <mergeCells count="11">
    <mergeCell ref="A15:D28"/>
    <mergeCell ref="A3:B3"/>
    <mergeCell ref="A4:B4"/>
    <mergeCell ref="A5:B5"/>
    <mergeCell ref="A6:B6"/>
    <mergeCell ref="A7:B7"/>
    <mergeCell ref="A8:B8"/>
    <mergeCell ref="A9:B9"/>
    <mergeCell ref="A10:B10"/>
    <mergeCell ref="A11:B11"/>
    <mergeCell ref="A12:B12"/>
  </mergeCells>
  <hyperlinks>
    <hyperlink ref="D2" location="Index!A1" display="Index"/>
  </hyperlink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EAD63"/>
    <pageSetUpPr fitToPage="1"/>
  </sheetPr>
  <dimension ref="A1:J39"/>
  <sheetViews>
    <sheetView showGridLines="0" zoomScaleNormal="100" zoomScaleSheetLayoutView="100" workbookViewId="0"/>
  </sheetViews>
  <sheetFormatPr defaultColWidth="9.109375" defaultRowHeight="13.8" x14ac:dyDescent="0.25"/>
  <cols>
    <col min="1" max="1" width="22" style="35" customWidth="1"/>
    <col min="2" max="2" width="13.109375" style="35" customWidth="1"/>
    <col min="3" max="3" width="11.88671875" style="35" customWidth="1"/>
    <col min="4" max="4" width="24.5546875" style="35" customWidth="1"/>
    <col min="5" max="5" width="19" style="35" bestFit="1" customWidth="1"/>
    <col min="6" max="6" width="14.33203125" style="35" customWidth="1"/>
    <col min="7" max="7" width="11.5546875" style="35" customWidth="1"/>
    <col min="8" max="8" width="10.5546875" style="35" customWidth="1"/>
    <col min="9" max="9" width="10.6640625" style="35" bestFit="1" customWidth="1"/>
    <col min="10" max="13" width="8.6640625" style="35" customWidth="1"/>
    <col min="14" max="15" width="9.88671875" style="35" customWidth="1"/>
    <col min="16" max="16384" width="9.109375" style="35"/>
  </cols>
  <sheetData>
    <row r="1" spans="1:9" x14ac:dyDescent="0.25">
      <c r="A1" s="142"/>
      <c r="B1" s="142"/>
      <c r="C1" s="142"/>
      <c r="D1" s="142"/>
      <c r="E1" s="142"/>
      <c r="F1" s="142"/>
      <c r="G1" s="142"/>
      <c r="H1" s="142"/>
      <c r="I1" s="142"/>
    </row>
    <row r="2" spans="1:9" x14ac:dyDescent="0.25">
      <c r="A2" s="37" t="s">
        <v>654</v>
      </c>
      <c r="B2" s="121"/>
      <c r="C2" s="121"/>
      <c r="D2" s="121"/>
      <c r="E2" s="121"/>
      <c r="F2" s="121"/>
      <c r="G2" s="121"/>
      <c r="H2" s="122"/>
      <c r="I2" s="123" t="s">
        <v>576</v>
      </c>
    </row>
    <row r="3" spans="1:9" x14ac:dyDescent="0.25">
      <c r="A3" s="243" t="s">
        <v>847</v>
      </c>
      <c r="B3" s="244"/>
      <c r="C3" s="416" t="s">
        <v>362</v>
      </c>
      <c r="D3" s="384" t="s">
        <v>363</v>
      </c>
      <c r="E3" s="384" t="s">
        <v>364</v>
      </c>
      <c r="F3" s="416" t="s">
        <v>365</v>
      </c>
      <c r="G3" s="416" t="s">
        <v>366</v>
      </c>
      <c r="H3" s="416" t="s">
        <v>367</v>
      </c>
      <c r="I3" s="416" t="s">
        <v>136</v>
      </c>
    </row>
    <row r="4" spans="1:9" x14ac:dyDescent="0.25">
      <c r="A4" s="88" t="s">
        <v>719</v>
      </c>
      <c r="B4" s="296"/>
      <c r="C4" s="417"/>
      <c r="D4" s="385"/>
      <c r="E4" s="385"/>
      <c r="F4" s="417"/>
      <c r="G4" s="417"/>
      <c r="H4" s="417"/>
      <c r="I4" s="417"/>
    </row>
    <row r="5" spans="1:9" x14ac:dyDescent="0.25">
      <c r="A5" s="388" t="s">
        <v>368</v>
      </c>
      <c r="B5" s="388"/>
      <c r="C5" s="295"/>
      <c r="D5" s="104">
        <v>11254.502189999999</v>
      </c>
      <c r="E5" s="104">
        <v>2266.7196610000001</v>
      </c>
      <c r="F5" s="295"/>
      <c r="G5" s="295"/>
      <c r="H5" s="104">
        <v>11226.20158379</v>
      </c>
      <c r="I5" s="54">
        <v>14765.74978853</v>
      </c>
    </row>
    <row r="6" spans="1:9" x14ac:dyDescent="0.25">
      <c r="A6" s="388" t="s">
        <v>369</v>
      </c>
      <c r="B6" s="388"/>
      <c r="C6" s="104">
        <v>0</v>
      </c>
      <c r="D6" s="295"/>
      <c r="E6" s="295"/>
      <c r="F6" s="295"/>
      <c r="G6" s="295"/>
      <c r="H6" s="104" t="s">
        <v>217</v>
      </c>
      <c r="I6" s="54" t="s">
        <v>217</v>
      </c>
    </row>
    <row r="7" spans="1:9" x14ac:dyDescent="0.25">
      <c r="A7" s="388" t="s">
        <v>370</v>
      </c>
      <c r="B7" s="388"/>
      <c r="C7" s="295"/>
      <c r="D7" s="104"/>
      <c r="E7" s="295"/>
      <c r="F7" s="295"/>
      <c r="G7" s="104" t="s">
        <v>217</v>
      </c>
      <c r="H7" s="104" t="s">
        <v>217</v>
      </c>
      <c r="I7" s="54" t="s">
        <v>217</v>
      </c>
    </row>
    <row r="8" spans="1:9" x14ac:dyDescent="0.25">
      <c r="A8" s="388" t="s">
        <v>371</v>
      </c>
      <c r="B8" s="388"/>
      <c r="C8" s="295"/>
      <c r="D8" s="295"/>
      <c r="E8" s="295"/>
      <c r="F8" s="104" t="s">
        <v>217</v>
      </c>
      <c r="G8" s="104" t="s">
        <v>217</v>
      </c>
      <c r="H8" s="104" t="s">
        <v>217</v>
      </c>
      <c r="I8" s="54" t="s">
        <v>217</v>
      </c>
    </row>
    <row r="9" spans="1:9" x14ac:dyDescent="0.25">
      <c r="A9" s="388" t="s">
        <v>372</v>
      </c>
      <c r="B9" s="388"/>
      <c r="C9" s="295"/>
      <c r="D9" s="295"/>
      <c r="E9" s="295"/>
      <c r="F9" s="104" t="s">
        <v>217</v>
      </c>
      <c r="G9" s="104" t="s">
        <v>217</v>
      </c>
      <c r="H9" s="104" t="s">
        <v>217</v>
      </c>
      <c r="I9" s="54" t="s">
        <v>217</v>
      </c>
    </row>
    <row r="10" spans="1:9" x14ac:dyDescent="0.25">
      <c r="A10" s="388" t="s">
        <v>373</v>
      </c>
      <c r="B10" s="388"/>
      <c r="C10" s="295"/>
      <c r="D10" s="295"/>
      <c r="E10" s="295"/>
      <c r="F10" s="104" t="s">
        <v>217</v>
      </c>
      <c r="G10" s="104" t="s">
        <v>217</v>
      </c>
      <c r="H10" s="104" t="s">
        <v>217</v>
      </c>
      <c r="I10" s="54" t="s">
        <v>217</v>
      </c>
    </row>
    <row r="11" spans="1:9" x14ac:dyDescent="0.25">
      <c r="A11" s="388" t="s">
        <v>374</v>
      </c>
      <c r="B11" s="388"/>
      <c r="C11" s="295"/>
      <c r="D11" s="295"/>
      <c r="E11" s="295"/>
      <c r="F11" s="104" t="s">
        <v>217</v>
      </c>
      <c r="G11" s="104" t="s">
        <v>217</v>
      </c>
      <c r="H11" s="104" t="s">
        <v>217</v>
      </c>
      <c r="I11" s="54" t="s">
        <v>217</v>
      </c>
    </row>
    <row r="12" spans="1:9" x14ac:dyDescent="0.25">
      <c r="A12" s="388" t="s">
        <v>375</v>
      </c>
      <c r="B12" s="388"/>
      <c r="C12" s="295"/>
      <c r="D12" s="295"/>
      <c r="E12" s="295"/>
      <c r="F12" s="295"/>
      <c r="G12" s="295"/>
      <c r="H12" s="104" t="s">
        <v>217</v>
      </c>
      <c r="I12" s="54" t="s">
        <v>217</v>
      </c>
    </row>
    <row r="13" spans="1:9" x14ac:dyDescent="0.25">
      <c r="A13" s="388" t="s">
        <v>376</v>
      </c>
      <c r="B13" s="388"/>
      <c r="C13" s="295"/>
      <c r="D13" s="295"/>
      <c r="E13" s="295"/>
      <c r="F13" s="295"/>
      <c r="G13" s="295"/>
      <c r="H13" s="104">
        <v>2108.4246520899983</v>
      </c>
      <c r="I13" s="54">
        <v>928.5283817799999</v>
      </c>
    </row>
    <row r="14" spans="1:9" x14ac:dyDescent="0.25">
      <c r="A14" s="401" t="s">
        <v>377</v>
      </c>
      <c r="B14" s="401"/>
      <c r="C14" s="297"/>
      <c r="D14" s="297"/>
      <c r="E14" s="297"/>
      <c r="F14" s="297"/>
      <c r="G14" s="297"/>
      <c r="H14" s="57" t="s">
        <v>217</v>
      </c>
      <c r="I14" s="57" t="s">
        <v>217</v>
      </c>
    </row>
    <row r="15" spans="1:9" x14ac:dyDescent="0.25">
      <c r="A15" s="387" t="s">
        <v>143</v>
      </c>
      <c r="B15" s="387"/>
      <c r="C15" s="298"/>
      <c r="D15" s="298"/>
      <c r="E15" s="298"/>
      <c r="F15" s="298"/>
      <c r="G15" s="298"/>
      <c r="H15" s="298"/>
      <c r="I15" s="249">
        <v>15694.278170309999</v>
      </c>
    </row>
    <row r="16" spans="1:9" x14ac:dyDescent="0.25">
      <c r="A16" s="138"/>
    </row>
    <row r="17" spans="1:10" x14ac:dyDescent="0.25">
      <c r="A17" s="37" t="s">
        <v>534</v>
      </c>
    </row>
    <row r="18" spans="1:10" ht="15" customHeight="1" x14ac:dyDescent="0.25">
      <c r="A18" s="358" t="s">
        <v>552</v>
      </c>
      <c r="B18" s="358"/>
      <c r="C18" s="358"/>
      <c r="D18" s="358"/>
      <c r="E18" s="358"/>
      <c r="F18" s="358"/>
      <c r="G18" s="358"/>
      <c r="H18" s="358"/>
      <c r="I18" s="358"/>
    </row>
    <row r="19" spans="1:10" x14ac:dyDescent="0.25">
      <c r="A19" s="358"/>
      <c r="B19" s="358"/>
      <c r="C19" s="358"/>
      <c r="D19" s="358"/>
      <c r="E19" s="358"/>
      <c r="F19" s="358"/>
      <c r="G19" s="358"/>
      <c r="H19" s="358"/>
      <c r="I19" s="358"/>
    </row>
    <row r="20" spans="1:10" x14ac:dyDescent="0.25">
      <c r="A20" s="358"/>
      <c r="B20" s="358"/>
      <c r="C20" s="358"/>
      <c r="D20" s="358"/>
      <c r="E20" s="358"/>
      <c r="F20" s="358"/>
      <c r="G20" s="358"/>
      <c r="H20" s="358"/>
      <c r="I20" s="358"/>
    </row>
    <row r="21" spans="1:10" x14ac:dyDescent="0.25">
      <c r="A21" s="358"/>
      <c r="B21" s="358"/>
      <c r="C21" s="358"/>
      <c r="D21" s="358"/>
      <c r="E21" s="358"/>
      <c r="F21" s="358"/>
      <c r="G21" s="358"/>
      <c r="H21" s="358"/>
      <c r="I21" s="358"/>
    </row>
    <row r="22" spans="1:10" x14ac:dyDescent="0.25">
      <c r="A22" s="358"/>
      <c r="B22" s="358"/>
      <c r="C22" s="358"/>
      <c r="D22" s="358"/>
      <c r="E22" s="358"/>
      <c r="F22" s="358"/>
      <c r="G22" s="358"/>
      <c r="H22" s="358"/>
      <c r="I22" s="358"/>
    </row>
    <row r="23" spans="1:10" x14ac:dyDescent="0.25">
      <c r="A23" s="358"/>
      <c r="B23" s="358"/>
      <c r="C23" s="358"/>
      <c r="D23" s="358"/>
      <c r="E23" s="358"/>
      <c r="F23" s="358"/>
      <c r="G23" s="358"/>
      <c r="H23" s="358"/>
      <c r="I23" s="358"/>
    </row>
    <row r="24" spans="1:10" x14ac:dyDescent="0.25">
      <c r="A24" s="358"/>
      <c r="B24" s="358"/>
      <c r="C24" s="358"/>
      <c r="D24" s="358"/>
      <c r="E24" s="358"/>
      <c r="F24" s="358"/>
      <c r="G24" s="358"/>
      <c r="H24" s="358"/>
      <c r="I24" s="358"/>
    </row>
    <row r="25" spans="1:10" x14ac:dyDescent="0.25">
      <c r="A25" s="358"/>
      <c r="B25" s="358"/>
      <c r="C25" s="358"/>
      <c r="D25" s="358"/>
      <c r="E25" s="358"/>
      <c r="F25" s="358"/>
      <c r="G25" s="358"/>
      <c r="H25" s="358"/>
      <c r="I25" s="358"/>
      <c r="J25" s="138"/>
    </row>
    <row r="26" spans="1:10" x14ac:dyDescent="0.25">
      <c r="A26" s="358"/>
      <c r="B26" s="358"/>
      <c r="C26" s="358"/>
      <c r="D26" s="358"/>
      <c r="E26" s="358"/>
      <c r="F26" s="358"/>
      <c r="G26" s="358"/>
      <c r="H26" s="358"/>
      <c r="I26" s="358"/>
      <c r="J26" s="138"/>
    </row>
    <row r="27" spans="1:10" ht="59.25" customHeight="1" x14ac:dyDescent="0.25">
      <c r="A27" s="358"/>
      <c r="B27" s="358"/>
      <c r="C27" s="358"/>
      <c r="D27" s="358"/>
      <c r="E27" s="358"/>
      <c r="F27" s="358"/>
      <c r="G27" s="358"/>
      <c r="H27" s="358"/>
      <c r="I27" s="358"/>
      <c r="J27" s="138"/>
    </row>
    <row r="28" spans="1:10" x14ac:dyDescent="0.25">
      <c r="A28" s="119"/>
      <c r="B28" s="119"/>
      <c r="C28" s="119"/>
      <c r="D28" s="119"/>
      <c r="E28" s="119"/>
      <c r="F28" s="119"/>
      <c r="G28" s="119"/>
      <c r="H28" s="119"/>
      <c r="I28" s="22" t="s">
        <v>201</v>
      </c>
      <c r="J28" s="138"/>
    </row>
    <row r="29" spans="1:10" x14ac:dyDescent="0.25">
      <c r="A29" s="119"/>
      <c r="B29" s="119"/>
      <c r="C29" s="119"/>
      <c r="D29" s="119"/>
      <c r="E29" s="119"/>
      <c r="F29" s="119"/>
      <c r="G29" s="119"/>
      <c r="H29" s="119"/>
      <c r="I29" s="119"/>
      <c r="J29" s="138"/>
    </row>
    <row r="30" spans="1:10" x14ac:dyDescent="0.25">
      <c r="A30" s="119"/>
      <c r="B30" s="119"/>
      <c r="C30" s="119"/>
      <c r="D30" s="119"/>
      <c r="E30" s="119"/>
      <c r="F30" s="119"/>
      <c r="G30" s="119"/>
      <c r="H30" s="119"/>
      <c r="I30" s="119"/>
      <c r="J30" s="138"/>
    </row>
    <row r="31" spans="1:10" x14ac:dyDescent="0.25">
      <c r="A31" s="119"/>
      <c r="B31" s="119"/>
      <c r="C31" s="119"/>
      <c r="D31" s="119"/>
      <c r="E31" s="119"/>
      <c r="F31" s="119"/>
      <c r="G31" s="119"/>
      <c r="H31" s="119"/>
      <c r="I31" s="138"/>
      <c r="J31" s="138"/>
    </row>
    <row r="32" spans="1:10" x14ac:dyDescent="0.25">
      <c r="A32" s="119"/>
      <c r="B32" s="119"/>
      <c r="C32" s="119"/>
      <c r="D32" s="119"/>
      <c r="E32" s="119"/>
      <c r="F32" s="119"/>
      <c r="G32" s="119"/>
      <c r="H32" s="119"/>
      <c r="I32" s="138"/>
      <c r="J32" s="138"/>
    </row>
    <row r="33" spans="1:10" x14ac:dyDescent="0.25">
      <c r="A33" s="119"/>
      <c r="B33" s="119"/>
      <c r="C33" s="119"/>
      <c r="D33" s="119"/>
      <c r="E33" s="119"/>
      <c r="F33" s="119"/>
      <c r="G33" s="119"/>
      <c r="H33" s="119"/>
      <c r="I33" s="138"/>
      <c r="J33" s="138"/>
    </row>
    <row r="34" spans="1:10" x14ac:dyDescent="0.25">
      <c r="A34" s="119"/>
      <c r="B34" s="119"/>
      <c r="C34" s="119"/>
      <c r="D34" s="119"/>
      <c r="E34" s="119"/>
      <c r="F34" s="119"/>
      <c r="G34" s="119"/>
      <c r="H34" s="119"/>
      <c r="I34" s="138"/>
      <c r="J34" s="138"/>
    </row>
    <row r="35" spans="1:10" x14ac:dyDescent="0.25">
      <c r="A35" s="119"/>
      <c r="B35" s="119"/>
      <c r="C35" s="119"/>
      <c r="D35" s="119"/>
      <c r="E35" s="119"/>
      <c r="F35" s="119"/>
      <c r="G35" s="119"/>
      <c r="H35" s="119"/>
      <c r="I35" s="138"/>
      <c r="J35" s="138"/>
    </row>
    <row r="36" spans="1:10" x14ac:dyDescent="0.25">
      <c r="A36" s="119"/>
      <c r="B36" s="119"/>
      <c r="C36" s="119"/>
      <c r="D36" s="119"/>
      <c r="E36" s="119"/>
      <c r="F36" s="119"/>
      <c r="G36" s="119"/>
      <c r="H36" s="119"/>
      <c r="I36" s="138"/>
      <c r="J36" s="138"/>
    </row>
    <row r="37" spans="1:10" x14ac:dyDescent="0.25">
      <c r="A37" s="119"/>
      <c r="B37" s="119"/>
      <c r="C37" s="119"/>
      <c r="D37" s="119"/>
      <c r="E37" s="119"/>
      <c r="F37" s="119"/>
      <c r="G37" s="119"/>
      <c r="H37" s="119"/>
      <c r="I37" s="138"/>
      <c r="J37" s="138"/>
    </row>
    <row r="38" spans="1:10" x14ac:dyDescent="0.25">
      <c r="A38" s="119"/>
      <c r="B38" s="119"/>
      <c r="C38" s="119"/>
      <c r="D38" s="119"/>
      <c r="E38" s="119"/>
      <c r="F38" s="119"/>
      <c r="G38" s="119"/>
      <c r="H38" s="119"/>
      <c r="I38" s="138"/>
      <c r="J38" s="138"/>
    </row>
    <row r="39" spans="1:10" ht="101.25" customHeight="1" x14ac:dyDescent="0.25">
      <c r="A39" s="119"/>
      <c r="B39" s="119"/>
      <c r="C39" s="119"/>
      <c r="D39" s="119"/>
      <c r="E39" s="119"/>
      <c r="F39" s="119"/>
      <c r="G39" s="119"/>
      <c r="H39" s="119"/>
      <c r="I39" s="138"/>
      <c r="J39" s="138"/>
    </row>
  </sheetData>
  <mergeCells count="19">
    <mergeCell ref="A18:I27"/>
    <mergeCell ref="A5:B5"/>
    <mergeCell ref="A6:B6"/>
    <mergeCell ref="A7:B7"/>
    <mergeCell ref="A8:B8"/>
    <mergeCell ref="A9:B9"/>
    <mergeCell ref="A15:B15"/>
    <mergeCell ref="A10:B10"/>
    <mergeCell ref="A11:B11"/>
    <mergeCell ref="A12:B12"/>
    <mergeCell ref="A13:B13"/>
    <mergeCell ref="A14:B14"/>
    <mergeCell ref="D3:D4"/>
    <mergeCell ref="C3:C4"/>
    <mergeCell ref="I3:I4"/>
    <mergeCell ref="H3:H4"/>
    <mergeCell ref="G3:G4"/>
    <mergeCell ref="F3:F4"/>
    <mergeCell ref="E3:E4"/>
  </mergeCells>
  <hyperlinks>
    <hyperlink ref="I2" location="Index!A1" display="Index"/>
  </hyperlinks>
  <pageMargins left="0.7" right="0.7" top="0.75" bottom="0.75" header="0.3" footer="0.3"/>
  <pageSetup paperSize="9" scale="9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EAD63"/>
    <pageSetUpPr fitToPage="1"/>
  </sheetPr>
  <dimension ref="A1:J36"/>
  <sheetViews>
    <sheetView showGridLines="0" zoomScaleNormal="100" zoomScaleSheetLayoutView="100" workbookViewId="0"/>
  </sheetViews>
  <sheetFormatPr defaultColWidth="9.109375" defaultRowHeight="13.8" x14ac:dyDescent="0.25"/>
  <cols>
    <col min="1" max="1" width="18.6640625" style="35" customWidth="1"/>
    <col min="2" max="2" width="13.6640625" style="35" customWidth="1"/>
    <col min="3" max="3" width="18.44140625" style="35"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42"/>
      <c r="B1" s="142"/>
      <c r="C1" s="142"/>
      <c r="D1" s="142"/>
    </row>
    <row r="2" spans="1:8" x14ac:dyDescent="0.25">
      <c r="A2" s="37" t="s">
        <v>655</v>
      </c>
      <c r="B2" s="121"/>
      <c r="C2" s="121"/>
      <c r="D2" s="123" t="s">
        <v>576</v>
      </c>
      <c r="H2" s="134"/>
    </row>
    <row r="3" spans="1:8" x14ac:dyDescent="0.25">
      <c r="A3" s="243" t="s">
        <v>847</v>
      </c>
      <c r="B3" s="244"/>
      <c r="C3" s="244"/>
      <c r="D3" s="291"/>
      <c r="H3" s="134"/>
    </row>
    <row r="4" spans="1:8" x14ac:dyDescent="0.25">
      <c r="A4" s="88" t="s">
        <v>719</v>
      </c>
      <c r="B4" s="296"/>
      <c r="C4" s="248" t="s">
        <v>378</v>
      </c>
      <c r="D4" s="248" t="s">
        <v>136</v>
      </c>
      <c r="H4" s="134"/>
    </row>
    <row r="5" spans="1:8" x14ac:dyDescent="0.25">
      <c r="A5" s="388" t="s">
        <v>379</v>
      </c>
      <c r="B5" s="388"/>
      <c r="C5" s="140" t="s">
        <v>217</v>
      </c>
      <c r="D5" s="140" t="s">
        <v>217</v>
      </c>
      <c r="H5" s="134"/>
    </row>
    <row r="6" spans="1:8" x14ac:dyDescent="0.25">
      <c r="A6" s="388" t="s">
        <v>380</v>
      </c>
      <c r="B6" s="388"/>
      <c r="C6" s="295"/>
      <c r="D6" s="140" t="s">
        <v>217</v>
      </c>
      <c r="H6" s="134"/>
    </row>
    <row r="7" spans="1:8" x14ac:dyDescent="0.25">
      <c r="A7" s="388" t="s">
        <v>381</v>
      </c>
      <c r="B7" s="388"/>
      <c r="C7" s="295"/>
      <c r="D7" s="140" t="s">
        <v>217</v>
      </c>
      <c r="H7" s="134"/>
    </row>
    <row r="8" spans="1:8" x14ac:dyDescent="0.25">
      <c r="A8" s="388" t="s">
        <v>382</v>
      </c>
      <c r="B8" s="388"/>
      <c r="C8" s="54">
        <v>1434.1114968796999</v>
      </c>
      <c r="D8" s="54">
        <v>859.92010737196006</v>
      </c>
      <c r="H8" s="134"/>
    </row>
    <row r="9" spans="1:8" x14ac:dyDescent="0.25">
      <c r="A9" s="388" t="s">
        <v>383</v>
      </c>
      <c r="B9" s="388"/>
      <c r="C9" s="140" t="s">
        <v>217</v>
      </c>
      <c r="D9" s="140" t="s">
        <v>217</v>
      </c>
      <c r="H9" s="134"/>
    </row>
    <row r="10" spans="1:8" x14ac:dyDescent="0.25">
      <c r="A10" s="393" t="s">
        <v>384</v>
      </c>
      <c r="B10" s="393"/>
      <c r="C10" s="79">
        <v>1434.1114968796999</v>
      </c>
      <c r="D10" s="79">
        <v>859.92010737196006</v>
      </c>
      <c r="H10" s="134"/>
    </row>
    <row r="11" spans="1:8" x14ac:dyDescent="0.25">
      <c r="A11" s="36"/>
      <c r="D11" s="137"/>
      <c r="H11" s="134"/>
    </row>
    <row r="12" spans="1:8" x14ac:dyDescent="0.25">
      <c r="A12" s="37" t="s">
        <v>534</v>
      </c>
    </row>
    <row r="13" spans="1:8" ht="241.5" customHeight="1" x14ac:dyDescent="0.25">
      <c r="A13" s="358" t="s">
        <v>553</v>
      </c>
      <c r="B13" s="358"/>
      <c r="C13" s="358"/>
      <c r="D13" s="358"/>
      <c r="E13" s="119"/>
      <c r="F13" s="119"/>
      <c r="G13" s="119"/>
      <c r="H13" s="119"/>
    </row>
    <row r="14" spans="1:8" x14ac:dyDescent="0.25">
      <c r="A14" s="119"/>
      <c r="B14" s="119"/>
      <c r="C14" s="119"/>
      <c r="D14" s="22" t="s">
        <v>201</v>
      </c>
      <c r="E14" s="119"/>
      <c r="F14" s="119"/>
      <c r="G14" s="119"/>
      <c r="H14" s="119"/>
    </row>
    <row r="15" spans="1:8" x14ac:dyDescent="0.25">
      <c r="A15" s="119"/>
      <c r="B15" s="119"/>
      <c r="C15" s="119"/>
      <c r="D15" s="119"/>
      <c r="E15" s="119"/>
      <c r="F15" s="119"/>
      <c r="G15" s="119"/>
      <c r="H15" s="119"/>
    </row>
    <row r="16" spans="1:8" x14ac:dyDescent="0.25">
      <c r="A16" s="119"/>
      <c r="B16" s="119"/>
      <c r="C16" s="119"/>
      <c r="D16" s="119"/>
      <c r="E16" s="119"/>
      <c r="F16" s="119"/>
      <c r="G16" s="119"/>
      <c r="H16" s="119"/>
    </row>
    <row r="17" spans="1:10" x14ac:dyDescent="0.25">
      <c r="A17" s="119"/>
      <c r="B17" s="119"/>
      <c r="C17" s="119"/>
      <c r="D17" s="119"/>
      <c r="E17" s="119"/>
      <c r="F17" s="119"/>
      <c r="G17" s="119"/>
      <c r="H17" s="119"/>
    </row>
    <row r="18" spans="1:10" x14ac:dyDescent="0.25">
      <c r="A18" s="119"/>
      <c r="B18" s="119"/>
      <c r="C18" s="119"/>
      <c r="D18" s="119"/>
      <c r="E18" s="119"/>
      <c r="F18" s="119"/>
      <c r="G18" s="119"/>
      <c r="H18" s="119"/>
    </row>
    <row r="19" spans="1:10" x14ac:dyDescent="0.25">
      <c r="A19" s="119"/>
      <c r="B19" s="119"/>
      <c r="C19" s="119"/>
      <c r="D19" s="119"/>
      <c r="E19" s="119"/>
      <c r="F19" s="119"/>
      <c r="G19" s="119"/>
      <c r="H19" s="119"/>
    </row>
    <row r="20" spans="1:10" x14ac:dyDescent="0.25">
      <c r="A20" s="119"/>
      <c r="B20" s="119"/>
      <c r="C20" s="119"/>
      <c r="D20" s="119"/>
      <c r="E20" s="119"/>
      <c r="F20" s="119"/>
      <c r="G20" s="119"/>
      <c r="H20" s="119"/>
    </row>
    <row r="21" spans="1:10" x14ac:dyDescent="0.25">
      <c r="A21" s="119"/>
      <c r="B21" s="119"/>
      <c r="C21" s="119"/>
      <c r="D21" s="119"/>
      <c r="E21" s="119"/>
      <c r="F21" s="119"/>
      <c r="G21" s="119"/>
      <c r="H21" s="119"/>
    </row>
    <row r="22" spans="1:10" x14ac:dyDescent="0.25">
      <c r="A22" s="119"/>
      <c r="B22" s="119"/>
      <c r="C22" s="119" t="s">
        <v>201</v>
      </c>
      <c r="D22" s="119"/>
      <c r="E22" s="119"/>
      <c r="F22" s="119"/>
      <c r="G22" s="119"/>
      <c r="H22" s="119"/>
      <c r="I22" s="138"/>
      <c r="J22" s="138"/>
    </row>
    <row r="23" spans="1:10" x14ac:dyDescent="0.25">
      <c r="A23" s="119"/>
      <c r="B23" s="119"/>
      <c r="C23" s="119"/>
      <c r="D23" s="119"/>
      <c r="E23" s="119"/>
      <c r="F23" s="119"/>
      <c r="G23" s="119"/>
      <c r="H23" s="119"/>
      <c r="I23" s="138"/>
      <c r="J23" s="138"/>
    </row>
    <row r="24" spans="1:10" x14ac:dyDescent="0.25">
      <c r="A24" s="119"/>
      <c r="B24" s="119"/>
      <c r="C24" s="119"/>
      <c r="D24" s="119"/>
      <c r="E24" s="119"/>
      <c r="F24" s="119"/>
      <c r="G24" s="119"/>
      <c r="H24" s="119"/>
      <c r="I24" s="138"/>
      <c r="J24" s="138"/>
    </row>
    <row r="25" spans="1:10" x14ac:dyDescent="0.25">
      <c r="A25" s="119"/>
      <c r="B25" s="119"/>
      <c r="C25" s="119"/>
      <c r="D25" s="119"/>
      <c r="E25" s="119"/>
      <c r="F25" s="119"/>
      <c r="G25" s="119"/>
      <c r="H25" s="119"/>
      <c r="I25" s="138"/>
      <c r="J25" s="138"/>
    </row>
    <row r="26" spans="1:10" x14ac:dyDescent="0.25">
      <c r="A26" s="119"/>
      <c r="B26" s="119"/>
      <c r="C26" s="119"/>
      <c r="D26" s="119"/>
      <c r="E26" s="119"/>
      <c r="F26" s="119"/>
      <c r="G26" s="119"/>
      <c r="H26" s="119"/>
      <c r="I26" s="138"/>
      <c r="J26" s="138"/>
    </row>
    <row r="27" spans="1:10" x14ac:dyDescent="0.25">
      <c r="A27" s="119"/>
      <c r="B27" s="119"/>
      <c r="C27" s="119"/>
      <c r="D27" s="119"/>
      <c r="E27" s="119"/>
      <c r="F27" s="119"/>
      <c r="G27" s="119"/>
      <c r="H27" s="119"/>
      <c r="I27" s="138"/>
      <c r="J27" s="138"/>
    </row>
    <row r="28" spans="1:10" x14ac:dyDescent="0.25">
      <c r="A28" s="119"/>
      <c r="B28" s="119"/>
      <c r="C28" s="119"/>
      <c r="D28" s="119"/>
      <c r="E28" s="119"/>
      <c r="F28" s="119"/>
      <c r="G28" s="119"/>
      <c r="H28" s="119"/>
      <c r="I28" s="138"/>
      <c r="J28" s="138"/>
    </row>
    <row r="29" spans="1:10" ht="61.5" customHeight="1" x14ac:dyDescent="0.25">
      <c r="A29" s="119"/>
      <c r="B29" s="119"/>
      <c r="C29" s="119"/>
      <c r="D29" s="119"/>
      <c r="E29" s="119"/>
      <c r="F29" s="119"/>
      <c r="G29" s="119"/>
      <c r="H29" s="119"/>
      <c r="I29" s="138"/>
      <c r="J29" s="138"/>
    </row>
    <row r="30" spans="1:10" x14ac:dyDescent="0.25">
      <c r="H30" s="138"/>
      <c r="I30" s="138"/>
      <c r="J30" s="138"/>
    </row>
    <row r="31" spans="1:10" x14ac:dyDescent="0.25">
      <c r="H31" s="138"/>
      <c r="I31" s="138"/>
      <c r="J31" s="138"/>
    </row>
    <row r="32" spans="1:10" x14ac:dyDescent="0.25">
      <c r="H32" s="138"/>
      <c r="I32" s="138"/>
      <c r="J32" s="138"/>
    </row>
    <row r="33" spans="8:10" x14ac:dyDescent="0.25">
      <c r="H33" s="138"/>
      <c r="I33" s="138"/>
      <c r="J33" s="138"/>
    </row>
    <row r="34" spans="8:10" x14ac:dyDescent="0.25">
      <c r="H34" s="138"/>
      <c r="I34" s="138"/>
      <c r="J34" s="138"/>
    </row>
    <row r="35" spans="8:10" x14ac:dyDescent="0.25">
      <c r="H35" s="138"/>
      <c r="I35" s="138"/>
      <c r="J35" s="138"/>
    </row>
    <row r="36" spans="8:10" x14ac:dyDescent="0.25">
      <c r="H36" s="138"/>
      <c r="I36" s="138"/>
      <c r="J36" s="138"/>
    </row>
  </sheetData>
  <mergeCells count="7">
    <mergeCell ref="A13:D13"/>
    <mergeCell ref="A10:B10"/>
    <mergeCell ref="A5:B5"/>
    <mergeCell ref="A6:B6"/>
    <mergeCell ref="A7:B7"/>
    <mergeCell ref="A8:B8"/>
    <mergeCell ref="A9:B9"/>
  </mergeCells>
  <hyperlinks>
    <hyperlink ref="D2" location="Index!A1" display="Index"/>
  </hyperlinks>
  <pageMargins left="0.7" right="0.7" top="0.75" bottom="0.75"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EAD63"/>
    <pageSetUpPr fitToPage="1"/>
  </sheetPr>
  <dimension ref="A1:J57"/>
  <sheetViews>
    <sheetView showGridLines="0" zoomScaleNormal="100" zoomScaleSheetLayoutView="100" workbookViewId="0"/>
  </sheetViews>
  <sheetFormatPr defaultColWidth="9.109375" defaultRowHeight="13.8" x14ac:dyDescent="0.25"/>
  <cols>
    <col min="1" max="1" width="33.109375" style="35" customWidth="1"/>
    <col min="2" max="2" width="29.6640625" style="35" customWidth="1"/>
    <col min="3" max="3" width="18.44140625" style="35"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42"/>
      <c r="B1" s="142"/>
      <c r="C1" s="142"/>
      <c r="D1" s="142"/>
    </row>
    <row r="2" spans="1:8" x14ac:dyDescent="0.25">
      <c r="A2" s="37" t="s">
        <v>656</v>
      </c>
      <c r="B2" s="121"/>
      <c r="C2" s="121"/>
      <c r="D2" s="123" t="s">
        <v>576</v>
      </c>
      <c r="H2" s="134"/>
    </row>
    <row r="3" spans="1:8" x14ac:dyDescent="0.25">
      <c r="A3" s="243" t="s">
        <v>847</v>
      </c>
      <c r="B3" s="244"/>
      <c r="C3" s="244"/>
      <c r="D3" s="291"/>
      <c r="H3" s="134"/>
    </row>
    <row r="4" spans="1:8" x14ac:dyDescent="0.25">
      <c r="A4" s="88" t="s">
        <v>719</v>
      </c>
      <c r="B4" s="296"/>
      <c r="C4" s="248" t="s">
        <v>367</v>
      </c>
      <c r="D4" s="248" t="s">
        <v>136</v>
      </c>
      <c r="H4" s="134"/>
    </row>
    <row r="5" spans="1:8" x14ac:dyDescent="0.25">
      <c r="A5" s="418" t="s">
        <v>385</v>
      </c>
      <c r="B5" s="418"/>
      <c r="C5" s="300"/>
      <c r="D5" s="299">
        <v>95.655924060190344</v>
      </c>
      <c r="H5" s="134"/>
    </row>
    <row r="6" spans="1:8" x14ac:dyDescent="0.25">
      <c r="A6" s="388" t="s">
        <v>386</v>
      </c>
      <c r="B6" s="388"/>
      <c r="C6" s="54">
        <v>1466.02860925952</v>
      </c>
      <c r="D6" s="54">
        <v>29.320572185190301</v>
      </c>
      <c r="H6" s="134"/>
    </row>
    <row r="7" spans="1:8" x14ac:dyDescent="0.25">
      <c r="A7" s="388" t="s">
        <v>387</v>
      </c>
      <c r="B7" s="388"/>
      <c r="C7" s="54">
        <v>1416.1812616183199</v>
      </c>
      <c r="D7" s="54">
        <v>28.323625232366499</v>
      </c>
      <c r="H7" s="134"/>
    </row>
    <row r="8" spans="1:8" x14ac:dyDescent="0.25">
      <c r="A8" s="388" t="s">
        <v>388</v>
      </c>
      <c r="B8" s="388"/>
      <c r="C8" s="54">
        <v>0</v>
      </c>
      <c r="D8" s="54">
        <v>0</v>
      </c>
      <c r="H8" s="134"/>
    </row>
    <row r="9" spans="1:8" x14ac:dyDescent="0.25">
      <c r="A9" s="388" t="s">
        <v>389</v>
      </c>
      <c r="B9" s="388"/>
      <c r="C9" s="54">
        <v>49.8473476411923</v>
      </c>
      <c r="D9" s="54">
        <v>0.99694695282384704</v>
      </c>
      <c r="H9" s="134"/>
    </row>
    <row r="10" spans="1:8" x14ac:dyDescent="0.25">
      <c r="A10" s="388" t="s">
        <v>390</v>
      </c>
      <c r="B10" s="388"/>
      <c r="C10" s="54">
        <v>0</v>
      </c>
      <c r="D10" s="54">
        <v>0</v>
      </c>
      <c r="H10" s="134"/>
    </row>
    <row r="11" spans="1:8" x14ac:dyDescent="0.25">
      <c r="A11" s="388" t="s">
        <v>391</v>
      </c>
      <c r="B11" s="388"/>
      <c r="C11" s="54">
        <v>2232.23872192301</v>
      </c>
      <c r="D11" s="295"/>
      <c r="H11" s="134"/>
    </row>
    <row r="12" spans="1:8" x14ac:dyDescent="0.25">
      <c r="A12" s="388" t="s">
        <v>392</v>
      </c>
      <c r="B12" s="388"/>
      <c r="C12" s="54">
        <v>0</v>
      </c>
      <c r="D12" s="54">
        <v>0</v>
      </c>
      <c r="H12" s="134"/>
    </row>
    <row r="13" spans="1:8" x14ac:dyDescent="0.25">
      <c r="A13" s="388" t="s">
        <v>393</v>
      </c>
      <c r="B13" s="388"/>
      <c r="C13" s="54">
        <v>5.3068281500000003</v>
      </c>
      <c r="D13" s="54">
        <v>66.335351875000001</v>
      </c>
      <c r="H13" s="134"/>
    </row>
    <row r="14" spans="1:8" x14ac:dyDescent="0.25">
      <c r="A14" s="388" t="s">
        <v>394</v>
      </c>
      <c r="B14" s="388"/>
      <c r="C14" s="295"/>
      <c r="D14" s="54">
        <v>95.655924060190301</v>
      </c>
      <c r="H14" s="134"/>
    </row>
    <row r="15" spans="1:8" x14ac:dyDescent="0.25">
      <c r="A15" s="419" t="s">
        <v>395</v>
      </c>
      <c r="B15" s="419"/>
      <c r="C15" s="301"/>
      <c r="D15" s="69">
        <v>0</v>
      </c>
      <c r="H15" s="134"/>
    </row>
    <row r="16" spans="1:8" x14ac:dyDescent="0.25">
      <c r="A16" s="388" t="s">
        <v>396</v>
      </c>
      <c r="B16" s="388"/>
      <c r="C16" s="54">
        <v>0</v>
      </c>
      <c r="D16" s="54">
        <v>0</v>
      </c>
      <c r="H16" s="134"/>
    </row>
    <row r="17" spans="1:8" x14ac:dyDescent="0.25">
      <c r="A17" s="388" t="s">
        <v>387</v>
      </c>
      <c r="B17" s="388"/>
      <c r="C17" s="54">
        <v>0</v>
      </c>
      <c r="D17" s="54">
        <v>0</v>
      </c>
      <c r="H17" s="134"/>
    </row>
    <row r="18" spans="1:8" x14ac:dyDescent="0.25">
      <c r="A18" s="388" t="s">
        <v>388</v>
      </c>
      <c r="B18" s="388"/>
      <c r="C18" s="54">
        <v>0</v>
      </c>
      <c r="D18" s="54">
        <v>0</v>
      </c>
      <c r="H18" s="134"/>
    </row>
    <row r="19" spans="1:8" x14ac:dyDescent="0.25">
      <c r="A19" s="388" t="s">
        <v>389</v>
      </c>
      <c r="B19" s="388"/>
      <c r="C19" s="54">
        <v>0</v>
      </c>
      <c r="D19" s="54">
        <v>0</v>
      </c>
      <c r="H19" s="134"/>
    </row>
    <row r="20" spans="1:8" x14ac:dyDescent="0.25">
      <c r="A20" s="388" t="s">
        <v>390</v>
      </c>
      <c r="B20" s="388"/>
      <c r="C20" s="54">
        <v>0</v>
      </c>
      <c r="D20" s="54">
        <v>0</v>
      </c>
      <c r="H20" s="134"/>
    </row>
    <row r="21" spans="1:8" x14ac:dyDescent="0.25">
      <c r="A21" s="388" t="s">
        <v>391</v>
      </c>
      <c r="B21" s="388"/>
      <c r="C21" s="54">
        <v>0</v>
      </c>
      <c r="D21" s="295"/>
      <c r="H21" s="134"/>
    </row>
    <row r="22" spans="1:8" x14ac:dyDescent="0.25">
      <c r="A22" s="388" t="s">
        <v>392</v>
      </c>
      <c r="B22" s="388"/>
      <c r="C22" s="54">
        <v>0</v>
      </c>
      <c r="D22" s="54">
        <v>0</v>
      </c>
      <c r="H22" s="134"/>
    </row>
    <row r="23" spans="1:8" x14ac:dyDescent="0.25">
      <c r="A23" s="388" t="s">
        <v>393</v>
      </c>
      <c r="B23" s="388"/>
      <c r="C23" s="54">
        <v>0</v>
      </c>
      <c r="D23" s="54">
        <v>0</v>
      </c>
      <c r="H23" s="134"/>
    </row>
    <row r="24" spans="1:8" x14ac:dyDescent="0.25">
      <c r="A24" s="392" t="s">
        <v>397</v>
      </c>
      <c r="B24" s="392"/>
      <c r="C24" s="104">
        <v>0</v>
      </c>
      <c r="D24" s="104">
        <v>0</v>
      </c>
      <c r="H24" s="134"/>
    </row>
    <row r="25" spans="1:8" x14ac:dyDescent="0.25">
      <c r="A25" s="261"/>
      <c r="B25" s="61"/>
      <c r="C25" s="61"/>
      <c r="D25" s="263"/>
      <c r="H25" s="134"/>
    </row>
    <row r="26" spans="1:8" x14ac:dyDescent="0.25">
      <c r="A26" s="37" t="s">
        <v>534</v>
      </c>
    </row>
    <row r="27" spans="1:8" ht="15" customHeight="1" x14ac:dyDescent="0.25">
      <c r="A27" s="358" t="s">
        <v>554</v>
      </c>
      <c r="B27" s="358"/>
      <c r="C27" s="358"/>
      <c r="D27" s="358"/>
    </row>
    <row r="28" spans="1:8" x14ac:dyDescent="0.25">
      <c r="A28" s="358"/>
      <c r="B28" s="358"/>
      <c r="C28" s="358"/>
      <c r="D28" s="358"/>
    </row>
    <row r="29" spans="1:8" x14ac:dyDescent="0.25">
      <c r="A29" s="358"/>
      <c r="B29" s="358"/>
      <c r="C29" s="358"/>
      <c r="D29" s="358"/>
    </row>
    <row r="30" spans="1:8" x14ac:dyDescent="0.25">
      <c r="A30" s="358"/>
      <c r="B30" s="358"/>
      <c r="C30" s="358"/>
      <c r="D30" s="358"/>
    </row>
    <row r="31" spans="1:8" x14ac:dyDescent="0.25">
      <c r="A31" s="358"/>
      <c r="B31" s="358"/>
      <c r="C31" s="358"/>
      <c r="D31" s="358"/>
    </row>
    <row r="32" spans="1:8" x14ac:dyDescent="0.25">
      <c r="A32" s="358"/>
      <c r="B32" s="358"/>
      <c r="C32" s="358"/>
      <c r="D32" s="358"/>
    </row>
    <row r="33" spans="1:10" x14ac:dyDescent="0.25">
      <c r="A33" s="358"/>
      <c r="B33" s="358"/>
      <c r="C33" s="358"/>
      <c r="D33" s="358"/>
    </row>
    <row r="34" spans="1:10" x14ac:dyDescent="0.25">
      <c r="A34" s="358"/>
      <c r="B34" s="358"/>
      <c r="C34" s="358"/>
      <c r="D34" s="358"/>
    </row>
    <row r="35" spans="1:10" x14ac:dyDescent="0.25">
      <c r="A35" s="358"/>
      <c r="B35" s="358"/>
      <c r="C35" s="358"/>
      <c r="D35" s="358"/>
    </row>
    <row r="36" spans="1:10" x14ac:dyDescent="0.25">
      <c r="A36" s="358"/>
      <c r="B36" s="358"/>
      <c r="C36" s="358"/>
      <c r="D36" s="358"/>
    </row>
    <row r="37" spans="1:10" x14ac:dyDescent="0.25">
      <c r="A37" s="358"/>
      <c r="B37" s="358"/>
      <c r="C37" s="358"/>
      <c r="D37" s="358"/>
    </row>
    <row r="38" spans="1:10" x14ac:dyDescent="0.25">
      <c r="A38" s="358"/>
      <c r="B38" s="358"/>
      <c r="C38" s="358"/>
      <c r="D38" s="358"/>
    </row>
    <row r="39" spans="1:10" x14ac:dyDescent="0.25">
      <c r="A39" s="358"/>
      <c r="B39" s="358"/>
      <c r="C39" s="358"/>
      <c r="D39" s="358"/>
    </row>
    <row r="40" spans="1:10" x14ac:dyDescent="0.25">
      <c r="A40" s="358"/>
      <c r="B40" s="358"/>
      <c r="C40" s="358"/>
      <c r="D40" s="358"/>
    </row>
    <row r="41" spans="1:10" x14ac:dyDescent="0.25">
      <c r="A41" s="358"/>
      <c r="B41" s="358"/>
      <c r="C41" s="358"/>
      <c r="D41" s="358"/>
    </row>
    <row r="42" spans="1:10" x14ac:dyDescent="0.25">
      <c r="A42" s="358"/>
      <c r="B42" s="358"/>
      <c r="C42" s="358"/>
      <c r="D42" s="358"/>
    </row>
    <row r="43" spans="1:10" x14ac:dyDescent="0.25">
      <c r="A43" s="358"/>
      <c r="B43" s="358"/>
      <c r="C43" s="358"/>
      <c r="D43" s="358"/>
      <c r="E43" s="138"/>
      <c r="F43" s="138"/>
      <c r="G43" s="138"/>
      <c r="H43" s="138"/>
      <c r="I43" s="138"/>
      <c r="J43" s="138"/>
    </row>
    <row r="44" spans="1:10" x14ac:dyDescent="0.25">
      <c r="A44" s="358"/>
      <c r="B44" s="358"/>
      <c r="C44" s="358"/>
      <c r="D44" s="358"/>
      <c r="E44" s="138"/>
      <c r="F44" s="138"/>
      <c r="G44" s="138"/>
      <c r="H44" s="138"/>
      <c r="I44" s="138"/>
      <c r="J44" s="138"/>
    </row>
    <row r="45" spans="1:10" x14ac:dyDescent="0.25">
      <c r="A45" s="358"/>
      <c r="B45" s="358"/>
      <c r="C45" s="358"/>
      <c r="D45" s="358"/>
      <c r="H45" s="138"/>
      <c r="I45" s="138"/>
      <c r="J45" s="138"/>
    </row>
    <row r="46" spans="1:10" x14ac:dyDescent="0.25">
      <c r="A46" s="119"/>
      <c r="B46" s="119"/>
      <c r="C46" s="119"/>
      <c r="D46" s="22" t="s">
        <v>201</v>
      </c>
      <c r="H46" s="138"/>
      <c r="I46" s="138"/>
      <c r="J46" s="138"/>
    </row>
    <row r="47" spans="1:10" x14ac:dyDescent="0.25">
      <c r="A47" s="119"/>
      <c r="B47" s="119"/>
      <c r="C47" s="119"/>
      <c r="D47" s="119"/>
      <c r="H47" s="138"/>
      <c r="I47" s="138"/>
      <c r="J47" s="138"/>
    </row>
    <row r="48" spans="1:10" ht="15" customHeight="1" x14ac:dyDescent="0.25">
      <c r="A48" s="119"/>
      <c r="B48" s="119"/>
      <c r="C48" s="119"/>
      <c r="D48" s="119"/>
      <c r="E48" s="119"/>
      <c r="F48" s="119"/>
      <c r="G48" s="119"/>
      <c r="H48" s="138"/>
      <c r="I48" s="138"/>
      <c r="J48" s="138"/>
    </row>
    <row r="49" spans="1:10" x14ac:dyDescent="0.25">
      <c r="A49" s="119"/>
      <c r="B49" s="119"/>
      <c r="C49" s="119"/>
      <c r="D49" s="119"/>
      <c r="E49" s="119"/>
      <c r="F49" s="119"/>
      <c r="G49" s="119"/>
      <c r="H49" s="138"/>
      <c r="I49" s="138"/>
      <c r="J49" s="138"/>
    </row>
    <row r="50" spans="1:10" x14ac:dyDescent="0.25">
      <c r="A50" s="119"/>
      <c r="B50" s="119"/>
      <c r="C50" s="119"/>
      <c r="D50" s="119"/>
      <c r="E50" s="119"/>
      <c r="F50" s="119"/>
      <c r="G50" s="119"/>
      <c r="H50" s="138"/>
      <c r="I50" s="138"/>
      <c r="J50" s="138"/>
    </row>
    <row r="51" spans="1:10" x14ac:dyDescent="0.25">
      <c r="E51" s="119"/>
      <c r="F51" s="119"/>
      <c r="G51" s="119"/>
      <c r="H51" s="138"/>
      <c r="I51" s="138"/>
      <c r="J51" s="138"/>
    </row>
    <row r="52" spans="1:10" x14ac:dyDescent="0.25">
      <c r="E52" s="119"/>
      <c r="F52" s="119"/>
      <c r="G52" s="119"/>
      <c r="H52" s="138"/>
      <c r="I52" s="138"/>
      <c r="J52" s="138"/>
    </row>
    <row r="53" spans="1:10" x14ac:dyDescent="0.25">
      <c r="E53" s="119"/>
      <c r="F53" s="119"/>
      <c r="G53" s="119"/>
      <c r="H53" s="138"/>
      <c r="I53" s="138"/>
      <c r="J53" s="138"/>
    </row>
    <row r="54" spans="1:10" x14ac:dyDescent="0.25">
      <c r="E54" s="119"/>
      <c r="F54" s="119"/>
      <c r="G54" s="119"/>
      <c r="H54" s="138"/>
      <c r="I54" s="138"/>
      <c r="J54" s="138"/>
    </row>
    <row r="55" spans="1:10" x14ac:dyDescent="0.25">
      <c r="E55" s="119"/>
      <c r="F55" s="119"/>
      <c r="G55" s="119"/>
      <c r="H55" s="138"/>
      <c r="I55" s="138"/>
      <c r="J55" s="138"/>
    </row>
    <row r="56" spans="1:10" x14ac:dyDescent="0.25">
      <c r="E56" s="119"/>
      <c r="F56" s="119"/>
      <c r="G56" s="119"/>
      <c r="H56" s="138"/>
      <c r="I56" s="138"/>
      <c r="J56" s="138"/>
    </row>
    <row r="57" spans="1:10" x14ac:dyDescent="0.25">
      <c r="E57" s="119"/>
      <c r="F57" s="119"/>
      <c r="G57" s="119"/>
      <c r="H57" s="138"/>
      <c r="I57" s="138"/>
      <c r="J57" s="138"/>
    </row>
  </sheetData>
  <mergeCells count="21">
    <mergeCell ref="A17:B17"/>
    <mergeCell ref="A18:B18"/>
    <mergeCell ref="A19:B19"/>
    <mergeCell ref="A20:B20"/>
    <mergeCell ref="A21:B21"/>
    <mergeCell ref="A27:D45"/>
    <mergeCell ref="A5:B5"/>
    <mergeCell ref="A6:B6"/>
    <mergeCell ref="A7:B7"/>
    <mergeCell ref="A8:B8"/>
    <mergeCell ref="A9:B9"/>
    <mergeCell ref="A10:B10"/>
    <mergeCell ref="A11:B11"/>
    <mergeCell ref="A12:B12"/>
    <mergeCell ref="A13:B13"/>
    <mergeCell ref="A14:B14"/>
    <mergeCell ref="A15:B15"/>
    <mergeCell ref="A16:B16"/>
    <mergeCell ref="A22:B22"/>
    <mergeCell ref="A23:B23"/>
    <mergeCell ref="A24:B24"/>
  </mergeCells>
  <hyperlinks>
    <hyperlink ref="D2" location="Index!A1" display="Index"/>
  </hyperlinks>
  <pageMargins left="0.7" right="0.7" top="0.75" bottom="0.75" header="0.3" footer="0.3"/>
  <pageSetup paperSize="9" fitToHeight="0" orientation="landscape" r:id="rId1"/>
  <rowBreaks count="1" manualBreakCount="1">
    <brk id="4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EAD63"/>
    <pageSetUpPr fitToPage="1"/>
  </sheetPr>
  <dimension ref="A1:R30"/>
  <sheetViews>
    <sheetView showGridLines="0" zoomScaleNormal="100" zoomScaleSheetLayoutView="100" workbookViewId="0"/>
  </sheetViews>
  <sheetFormatPr defaultColWidth="9.109375" defaultRowHeight="13.8" x14ac:dyDescent="0.25"/>
  <cols>
    <col min="1" max="1" width="37.88671875" style="35" customWidth="1"/>
    <col min="2" max="2" width="5" style="35" customWidth="1"/>
    <col min="3" max="3" width="3.5546875" style="35" bestFit="1" customWidth="1"/>
    <col min="4" max="4" width="5.6640625" style="35" bestFit="1" customWidth="1"/>
    <col min="5" max="5" width="6.5546875" style="35" customWidth="1"/>
    <col min="6" max="6" width="3.5546875" style="35" bestFit="1" customWidth="1"/>
    <col min="7" max="8" width="5.6640625" style="35" bestFit="1" customWidth="1"/>
    <col min="9" max="10" width="3.44140625" style="35" bestFit="1" customWidth="1"/>
    <col min="11" max="12" width="5" style="35" customWidth="1"/>
    <col min="13" max="13" width="5.33203125" style="35" bestFit="1" customWidth="1"/>
    <col min="14" max="14" width="6" style="35" bestFit="1" customWidth="1"/>
    <col min="15" max="21" width="8.6640625" style="35" customWidth="1"/>
    <col min="22" max="23" width="9.88671875" style="35" customWidth="1"/>
    <col min="24" max="16384" width="9.109375" style="35"/>
  </cols>
  <sheetData>
    <row r="1" spans="1:15" x14ac:dyDescent="0.25">
      <c r="A1" s="142"/>
      <c r="B1" s="142"/>
      <c r="C1" s="142"/>
      <c r="D1" s="142"/>
      <c r="E1" s="142"/>
      <c r="F1" s="142"/>
      <c r="G1" s="142"/>
      <c r="H1" s="142"/>
      <c r="I1" s="142"/>
      <c r="J1" s="142"/>
      <c r="K1" s="142"/>
      <c r="L1" s="142"/>
      <c r="M1" s="142"/>
      <c r="N1" s="142"/>
      <c r="O1" s="142"/>
    </row>
    <row r="2" spans="1:15" x14ac:dyDescent="0.25">
      <c r="A2" s="37" t="s">
        <v>657</v>
      </c>
      <c r="B2" s="121"/>
      <c r="C2" s="121"/>
      <c r="D2" s="121"/>
      <c r="E2" s="121"/>
      <c r="F2" s="121"/>
      <c r="G2" s="121"/>
      <c r="H2" s="122"/>
      <c r="I2" s="121"/>
      <c r="J2" s="121"/>
      <c r="K2" s="121"/>
      <c r="L2" s="121"/>
      <c r="M2" s="121"/>
      <c r="N2" s="121"/>
      <c r="O2" s="123" t="s">
        <v>576</v>
      </c>
    </row>
    <row r="3" spans="1:15" ht="15" x14ac:dyDescent="0.25">
      <c r="A3" s="230" t="s">
        <v>847</v>
      </c>
      <c r="B3" s="305"/>
      <c r="C3" s="386" t="s">
        <v>207</v>
      </c>
      <c r="D3" s="386"/>
      <c r="E3" s="386"/>
      <c r="F3" s="386"/>
      <c r="G3" s="386"/>
      <c r="H3" s="386"/>
      <c r="I3" s="386"/>
      <c r="J3" s="386"/>
      <c r="K3" s="386"/>
      <c r="L3" s="386"/>
      <c r="M3" s="386"/>
      <c r="N3" s="384" t="s">
        <v>143</v>
      </c>
      <c r="O3" s="384" t="s">
        <v>319</v>
      </c>
    </row>
    <row r="4" spans="1:15" x14ac:dyDescent="0.25">
      <c r="A4" s="45" t="s">
        <v>723</v>
      </c>
      <c r="B4" s="303"/>
      <c r="C4" s="304">
        <v>0</v>
      </c>
      <c r="D4" s="304">
        <v>0.02</v>
      </c>
      <c r="E4" s="304">
        <v>0.04</v>
      </c>
      <c r="F4" s="304">
        <v>0.1</v>
      </c>
      <c r="G4" s="304">
        <v>0.2</v>
      </c>
      <c r="H4" s="304">
        <v>0.5</v>
      </c>
      <c r="I4" s="304">
        <v>0.7</v>
      </c>
      <c r="J4" s="304">
        <v>0.75</v>
      </c>
      <c r="K4" s="304">
        <v>1</v>
      </c>
      <c r="L4" s="304">
        <v>1.5</v>
      </c>
      <c r="M4" s="87" t="s">
        <v>320</v>
      </c>
      <c r="N4" s="385"/>
      <c r="O4" s="385"/>
    </row>
    <row r="5" spans="1:15" x14ac:dyDescent="0.25">
      <c r="A5" s="392" t="s">
        <v>226</v>
      </c>
      <c r="B5" s="392"/>
      <c r="C5" s="54">
        <v>9.2940834999999993</v>
      </c>
      <c r="D5" s="54">
        <v>1466.0286095899999</v>
      </c>
      <c r="E5" s="54">
        <v>0</v>
      </c>
      <c r="F5" s="54">
        <v>0</v>
      </c>
      <c r="G5" s="54">
        <v>0</v>
      </c>
      <c r="H5" s="54">
        <v>0</v>
      </c>
      <c r="I5" s="54">
        <v>0</v>
      </c>
      <c r="J5" s="54">
        <v>0</v>
      </c>
      <c r="K5" s="54">
        <v>0</v>
      </c>
      <c r="L5" s="54">
        <v>0</v>
      </c>
      <c r="M5" s="54">
        <v>0</v>
      </c>
      <c r="N5" s="54">
        <v>1475.3226930899998</v>
      </c>
      <c r="O5" s="157">
        <v>0</v>
      </c>
    </row>
    <row r="6" spans="1:15" x14ac:dyDescent="0.25">
      <c r="A6" s="388" t="s">
        <v>314</v>
      </c>
      <c r="B6" s="388"/>
      <c r="C6" s="54">
        <v>0</v>
      </c>
      <c r="D6" s="54">
        <v>0</v>
      </c>
      <c r="E6" s="54">
        <v>0</v>
      </c>
      <c r="F6" s="54">
        <v>0</v>
      </c>
      <c r="G6" s="54">
        <v>0</v>
      </c>
      <c r="H6" s="54">
        <v>0</v>
      </c>
      <c r="I6" s="54">
        <v>0</v>
      </c>
      <c r="J6" s="54">
        <v>0</v>
      </c>
      <c r="K6" s="54">
        <v>0</v>
      </c>
      <c r="L6" s="54">
        <v>0</v>
      </c>
      <c r="M6" s="54">
        <v>0</v>
      </c>
      <c r="N6" s="54">
        <v>0</v>
      </c>
      <c r="O6" s="157">
        <v>0</v>
      </c>
    </row>
    <row r="7" spans="1:15" x14ac:dyDescent="0.25">
      <c r="A7" s="388" t="s">
        <v>242</v>
      </c>
      <c r="B7" s="388"/>
      <c r="C7" s="54">
        <v>0</v>
      </c>
      <c r="D7" s="54">
        <v>0</v>
      </c>
      <c r="E7" s="54">
        <v>0</v>
      </c>
      <c r="F7" s="54">
        <v>0</v>
      </c>
      <c r="G7" s="54">
        <v>0</v>
      </c>
      <c r="H7" s="54">
        <v>0</v>
      </c>
      <c r="I7" s="54">
        <v>0</v>
      </c>
      <c r="J7" s="54">
        <v>0</v>
      </c>
      <c r="K7" s="54">
        <v>0</v>
      </c>
      <c r="L7" s="54">
        <v>0</v>
      </c>
      <c r="M7" s="54">
        <v>0</v>
      </c>
      <c r="N7" s="54">
        <v>0</v>
      </c>
      <c r="O7" s="157">
        <v>0</v>
      </c>
    </row>
    <row r="8" spans="1:15" x14ac:dyDescent="0.25">
      <c r="A8" s="388" t="s">
        <v>243</v>
      </c>
      <c r="B8" s="388"/>
      <c r="C8" s="54">
        <v>0</v>
      </c>
      <c r="D8" s="54">
        <v>0</v>
      </c>
      <c r="E8" s="54">
        <v>0</v>
      </c>
      <c r="F8" s="54">
        <v>0</v>
      </c>
      <c r="G8" s="54">
        <v>0</v>
      </c>
      <c r="H8" s="54">
        <v>0</v>
      </c>
      <c r="I8" s="54">
        <v>0</v>
      </c>
      <c r="J8" s="54">
        <v>0</v>
      </c>
      <c r="K8" s="54">
        <v>0</v>
      </c>
      <c r="L8" s="54">
        <v>0</v>
      </c>
      <c r="M8" s="54">
        <v>0</v>
      </c>
      <c r="N8" s="54">
        <v>0</v>
      </c>
      <c r="O8" s="157">
        <v>0</v>
      </c>
    </row>
    <row r="9" spans="1:15" x14ac:dyDescent="0.25">
      <c r="A9" s="388" t="s">
        <v>244</v>
      </c>
      <c r="B9" s="388"/>
      <c r="C9" s="54" t="s">
        <v>201</v>
      </c>
      <c r="D9" s="54"/>
      <c r="E9" s="54"/>
      <c r="F9" s="54"/>
      <c r="G9" s="54"/>
      <c r="H9" s="54"/>
      <c r="I9" s="54"/>
      <c r="J9" s="54"/>
      <c r="K9" s="54"/>
      <c r="L9" s="54"/>
      <c r="M9" s="54"/>
      <c r="N9" s="54"/>
      <c r="O9" s="157">
        <v>0</v>
      </c>
    </row>
    <row r="10" spans="1:15" x14ac:dyDescent="0.25">
      <c r="A10" s="388" t="s">
        <v>227</v>
      </c>
      <c r="B10" s="388"/>
      <c r="C10" s="54">
        <v>0</v>
      </c>
      <c r="D10" s="54">
        <v>0</v>
      </c>
      <c r="E10" s="54">
        <v>0</v>
      </c>
      <c r="F10" s="54">
        <v>0</v>
      </c>
      <c r="G10" s="54">
        <v>1552.87235728</v>
      </c>
      <c r="H10" s="54">
        <v>744.14337059000002</v>
      </c>
      <c r="I10" s="54">
        <v>0</v>
      </c>
      <c r="J10" s="54">
        <v>0</v>
      </c>
      <c r="K10" s="54">
        <v>3.8310391500000001</v>
      </c>
      <c r="L10" s="54">
        <v>1.6774859999999999E-2</v>
      </c>
      <c r="M10" s="54">
        <v>0</v>
      </c>
      <c r="N10" s="54">
        <v>2300.86354188</v>
      </c>
      <c r="O10" s="157">
        <v>390</v>
      </c>
    </row>
    <row r="11" spans="1:15" x14ac:dyDescent="0.25">
      <c r="A11" s="388" t="s">
        <v>228</v>
      </c>
      <c r="B11" s="388"/>
      <c r="C11" s="54">
        <v>0</v>
      </c>
      <c r="D11" s="54">
        <v>0</v>
      </c>
      <c r="E11" s="54">
        <v>0</v>
      </c>
      <c r="F11" s="54">
        <v>0</v>
      </c>
      <c r="G11" s="54">
        <v>0</v>
      </c>
      <c r="H11" s="54">
        <v>2.1801445799999999</v>
      </c>
      <c r="I11" s="54">
        <v>0</v>
      </c>
      <c r="J11" s="54">
        <v>0</v>
      </c>
      <c r="K11" s="54">
        <v>0</v>
      </c>
      <c r="L11" s="54">
        <v>0</v>
      </c>
      <c r="M11" s="54">
        <v>0</v>
      </c>
      <c r="N11" s="54">
        <v>2.1801445799999999</v>
      </c>
      <c r="O11" s="157">
        <v>0</v>
      </c>
    </row>
    <row r="12" spans="1:15" x14ac:dyDescent="0.25">
      <c r="A12" s="388" t="s">
        <v>233</v>
      </c>
      <c r="B12" s="388"/>
      <c r="C12" s="54">
        <v>0</v>
      </c>
      <c r="D12" s="54">
        <v>0</v>
      </c>
      <c r="E12" s="54">
        <v>0</v>
      </c>
      <c r="F12" s="54">
        <v>0</v>
      </c>
      <c r="G12" s="54">
        <v>0</v>
      </c>
      <c r="H12" s="54">
        <v>0</v>
      </c>
      <c r="I12" s="54">
        <v>0</v>
      </c>
      <c r="J12" s="54">
        <v>0</v>
      </c>
      <c r="K12" s="54">
        <v>0</v>
      </c>
      <c r="L12" s="54">
        <v>0</v>
      </c>
      <c r="M12" s="54">
        <v>0</v>
      </c>
      <c r="N12" s="54">
        <v>0</v>
      </c>
      <c r="O12" s="157">
        <v>0</v>
      </c>
    </row>
    <row r="13" spans="1:15" x14ac:dyDescent="0.25">
      <c r="A13" s="388" t="s">
        <v>316</v>
      </c>
      <c r="B13" s="388"/>
      <c r="C13" s="54">
        <v>0</v>
      </c>
      <c r="D13" s="54">
        <v>0</v>
      </c>
      <c r="E13" s="54">
        <v>0</v>
      </c>
      <c r="F13" s="54">
        <v>0</v>
      </c>
      <c r="G13" s="54">
        <v>0</v>
      </c>
      <c r="H13" s="54">
        <v>0</v>
      </c>
      <c r="I13" s="54">
        <v>0</v>
      </c>
      <c r="J13" s="54">
        <v>0</v>
      </c>
      <c r="K13" s="54">
        <v>0</v>
      </c>
      <c r="L13" s="54">
        <v>0</v>
      </c>
      <c r="M13" s="54">
        <v>0</v>
      </c>
      <c r="N13" s="54">
        <v>0</v>
      </c>
      <c r="O13" s="157">
        <v>0</v>
      </c>
    </row>
    <row r="14" spans="1:15" x14ac:dyDescent="0.25">
      <c r="A14" s="401" t="s">
        <v>318</v>
      </c>
      <c r="B14" s="401"/>
      <c r="C14" s="57">
        <v>0</v>
      </c>
      <c r="D14" s="57">
        <v>0</v>
      </c>
      <c r="E14" s="57">
        <v>0</v>
      </c>
      <c r="F14" s="57">
        <v>0</v>
      </c>
      <c r="G14" s="57">
        <v>0</v>
      </c>
      <c r="H14" s="57">
        <v>0</v>
      </c>
      <c r="I14" s="57">
        <v>0</v>
      </c>
      <c r="J14" s="57">
        <v>0</v>
      </c>
      <c r="K14" s="57">
        <v>0</v>
      </c>
      <c r="L14" s="57">
        <v>0</v>
      </c>
      <c r="M14" s="57">
        <v>0</v>
      </c>
      <c r="N14" s="57">
        <v>0</v>
      </c>
      <c r="O14" s="302">
        <v>0</v>
      </c>
    </row>
    <row r="15" spans="1:15" x14ac:dyDescent="0.25">
      <c r="A15" s="415" t="s">
        <v>143</v>
      </c>
      <c r="B15" s="415"/>
      <c r="C15" s="60">
        <v>9.2940834999999993</v>
      </c>
      <c r="D15" s="60">
        <v>1466.0286095899999</v>
      </c>
      <c r="E15" s="60">
        <v>0</v>
      </c>
      <c r="F15" s="60">
        <v>0</v>
      </c>
      <c r="G15" s="60">
        <v>1552.87235728</v>
      </c>
      <c r="H15" s="60">
        <v>746.32351516999995</v>
      </c>
      <c r="I15" s="60">
        <v>0</v>
      </c>
      <c r="J15" s="60">
        <v>0</v>
      </c>
      <c r="K15" s="60">
        <v>3.8310391500000001</v>
      </c>
      <c r="L15" s="60">
        <v>1.6774859999999999E-2</v>
      </c>
      <c r="M15" s="60">
        <v>0</v>
      </c>
      <c r="N15" s="60">
        <v>3778.3663795500001</v>
      </c>
      <c r="O15" s="306">
        <v>390</v>
      </c>
    </row>
    <row r="16" spans="1:15" x14ac:dyDescent="0.25">
      <c r="A16" s="261"/>
      <c r="B16" s="61"/>
      <c r="C16" s="61"/>
      <c r="D16" s="61"/>
      <c r="E16" s="61"/>
      <c r="F16" s="61"/>
      <c r="G16" s="61"/>
      <c r="H16" s="307"/>
      <c r="I16" s="61"/>
      <c r="J16" s="61"/>
      <c r="K16" s="61"/>
      <c r="L16" s="61"/>
      <c r="M16" s="61"/>
      <c r="N16" s="61"/>
      <c r="O16" s="263"/>
    </row>
    <row r="17" spans="1:18" x14ac:dyDescent="0.25">
      <c r="A17" s="37" t="s">
        <v>534</v>
      </c>
      <c r="B17" s="138"/>
      <c r="C17" s="138"/>
      <c r="D17" s="138"/>
      <c r="E17" s="138"/>
      <c r="F17" s="138"/>
      <c r="G17" s="138"/>
      <c r="H17" s="138"/>
      <c r="I17" s="138"/>
      <c r="J17" s="138"/>
      <c r="K17" s="138"/>
      <c r="L17" s="138"/>
      <c r="M17" s="138"/>
      <c r="N17" s="138"/>
      <c r="O17" s="138"/>
      <c r="P17" s="138"/>
      <c r="Q17" s="138"/>
      <c r="R17" s="138"/>
    </row>
    <row r="18" spans="1:18" ht="15" customHeight="1" x14ac:dyDescent="0.25">
      <c r="A18" s="358" t="s">
        <v>555</v>
      </c>
      <c r="B18" s="358"/>
      <c r="C18" s="358"/>
      <c r="D18" s="358"/>
      <c r="E18" s="358"/>
      <c r="F18" s="358"/>
      <c r="G18" s="358"/>
      <c r="H18" s="358"/>
      <c r="I18" s="358"/>
      <c r="J18" s="358"/>
      <c r="K18" s="358"/>
      <c r="L18" s="358"/>
      <c r="M18" s="358"/>
      <c r="N18" s="358"/>
      <c r="O18" s="358"/>
      <c r="P18" s="138"/>
      <c r="Q18" s="138"/>
      <c r="R18" s="138"/>
    </row>
    <row r="19" spans="1:18" x14ac:dyDescent="0.25">
      <c r="A19" s="358"/>
      <c r="B19" s="358"/>
      <c r="C19" s="358"/>
      <c r="D19" s="358"/>
      <c r="E19" s="358"/>
      <c r="F19" s="358"/>
      <c r="G19" s="358"/>
      <c r="H19" s="358"/>
      <c r="I19" s="358"/>
      <c r="J19" s="358"/>
      <c r="K19" s="358"/>
      <c r="L19" s="358"/>
      <c r="M19" s="358"/>
      <c r="N19" s="358"/>
      <c r="O19" s="358"/>
      <c r="P19" s="138"/>
      <c r="Q19" s="138"/>
      <c r="R19" s="138"/>
    </row>
    <row r="20" spans="1:18" x14ac:dyDescent="0.25">
      <c r="A20" s="358"/>
      <c r="B20" s="358"/>
      <c r="C20" s="358"/>
      <c r="D20" s="358"/>
      <c r="E20" s="358"/>
      <c r="F20" s="358"/>
      <c r="G20" s="358"/>
      <c r="H20" s="358"/>
      <c r="I20" s="358"/>
      <c r="J20" s="358"/>
      <c r="K20" s="358"/>
      <c r="L20" s="358"/>
      <c r="M20" s="358"/>
      <c r="N20" s="358"/>
      <c r="O20" s="358"/>
      <c r="P20" s="138"/>
      <c r="Q20" s="138"/>
      <c r="R20" s="138"/>
    </row>
    <row r="21" spans="1:18" x14ac:dyDescent="0.25">
      <c r="A21" s="358"/>
      <c r="B21" s="358"/>
      <c r="C21" s="358"/>
      <c r="D21" s="358"/>
      <c r="E21" s="358"/>
      <c r="F21" s="358"/>
      <c r="G21" s="358"/>
      <c r="H21" s="358"/>
      <c r="I21" s="358"/>
      <c r="J21" s="358"/>
      <c r="K21" s="358"/>
      <c r="L21" s="358"/>
      <c r="M21" s="358"/>
      <c r="N21" s="358"/>
      <c r="O21" s="358"/>
      <c r="P21" s="138"/>
      <c r="Q21" s="138"/>
      <c r="R21" s="138"/>
    </row>
    <row r="22" spans="1:18" x14ac:dyDescent="0.25">
      <c r="A22" s="358"/>
      <c r="B22" s="358"/>
      <c r="C22" s="358"/>
      <c r="D22" s="358"/>
      <c r="E22" s="358"/>
      <c r="F22" s="358"/>
      <c r="G22" s="358"/>
      <c r="H22" s="358"/>
      <c r="I22" s="358"/>
      <c r="J22" s="358"/>
      <c r="K22" s="358"/>
      <c r="L22" s="358"/>
      <c r="M22" s="358"/>
      <c r="N22" s="358"/>
      <c r="O22" s="358"/>
      <c r="P22" s="138"/>
      <c r="Q22" s="138"/>
      <c r="R22" s="138"/>
    </row>
    <row r="23" spans="1:18" x14ac:dyDescent="0.25">
      <c r="A23" s="358"/>
      <c r="B23" s="358"/>
      <c r="C23" s="358"/>
      <c r="D23" s="358"/>
      <c r="E23" s="358"/>
      <c r="F23" s="358"/>
      <c r="G23" s="358"/>
      <c r="H23" s="358"/>
      <c r="I23" s="358"/>
      <c r="J23" s="358"/>
      <c r="K23" s="358"/>
      <c r="L23" s="358"/>
      <c r="M23" s="358"/>
      <c r="N23" s="358"/>
      <c r="O23" s="358"/>
      <c r="P23" s="138"/>
      <c r="Q23" s="138"/>
      <c r="R23" s="138"/>
    </row>
    <row r="24" spans="1:18" x14ac:dyDescent="0.25">
      <c r="A24" s="358"/>
      <c r="B24" s="358"/>
      <c r="C24" s="358"/>
      <c r="D24" s="358"/>
      <c r="E24" s="358"/>
      <c r="F24" s="358"/>
      <c r="G24" s="358"/>
      <c r="H24" s="358"/>
      <c r="I24" s="358"/>
      <c r="J24" s="358"/>
      <c r="K24" s="358"/>
      <c r="L24" s="358"/>
      <c r="M24" s="358"/>
      <c r="N24" s="358"/>
      <c r="O24" s="358"/>
      <c r="P24" s="138"/>
      <c r="Q24" s="138"/>
      <c r="R24" s="138"/>
    </row>
    <row r="25" spans="1:18" x14ac:dyDescent="0.25">
      <c r="A25" s="358"/>
      <c r="B25" s="358"/>
      <c r="C25" s="358"/>
      <c r="D25" s="358"/>
      <c r="E25" s="358"/>
      <c r="F25" s="358"/>
      <c r="G25" s="358"/>
      <c r="H25" s="358"/>
      <c r="I25" s="358"/>
      <c r="J25" s="358"/>
      <c r="K25" s="358"/>
      <c r="L25" s="358"/>
      <c r="M25" s="358"/>
      <c r="N25" s="358"/>
      <c r="O25" s="358"/>
      <c r="P25" s="138"/>
      <c r="Q25" s="138"/>
      <c r="R25" s="138"/>
    </row>
    <row r="26" spans="1:18" x14ac:dyDescent="0.25">
      <c r="A26" s="358"/>
      <c r="B26" s="358"/>
      <c r="C26" s="358"/>
      <c r="D26" s="358"/>
      <c r="E26" s="358"/>
      <c r="F26" s="358"/>
      <c r="G26" s="358"/>
      <c r="H26" s="358"/>
      <c r="I26" s="358"/>
      <c r="J26" s="358"/>
      <c r="K26" s="358"/>
      <c r="L26" s="358"/>
      <c r="M26" s="358"/>
      <c r="N26" s="358"/>
      <c r="O26" s="358"/>
      <c r="P26" s="138"/>
      <c r="Q26" s="138"/>
      <c r="R26" s="138"/>
    </row>
    <row r="27" spans="1:18" x14ac:dyDescent="0.25">
      <c r="A27" s="358"/>
      <c r="B27" s="358"/>
      <c r="C27" s="358"/>
      <c r="D27" s="358"/>
      <c r="E27" s="358"/>
      <c r="F27" s="358"/>
      <c r="G27" s="358"/>
      <c r="H27" s="358"/>
      <c r="I27" s="358"/>
      <c r="J27" s="358"/>
      <c r="K27" s="358"/>
      <c r="L27" s="358"/>
      <c r="M27" s="358"/>
      <c r="N27" s="358"/>
      <c r="O27" s="358"/>
      <c r="P27" s="138"/>
      <c r="Q27" s="138"/>
      <c r="R27" s="138"/>
    </row>
    <row r="28" spans="1:18" x14ac:dyDescent="0.25">
      <c r="A28" s="119"/>
      <c r="B28" s="119"/>
      <c r="C28" s="119"/>
      <c r="D28" s="119"/>
      <c r="E28" s="119"/>
      <c r="F28" s="119"/>
      <c r="G28" s="119"/>
      <c r="H28" s="119"/>
      <c r="I28" s="119"/>
      <c r="J28" s="119"/>
      <c r="K28" s="119"/>
      <c r="L28" s="119"/>
      <c r="M28" s="119"/>
      <c r="N28" s="119"/>
      <c r="O28" s="22" t="s">
        <v>201</v>
      </c>
      <c r="P28" s="138"/>
      <c r="Q28" s="138"/>
      <c r="R28" s="138"/>
    </row>
    <row r="29" spans="1:18" x14ac:dyDescent="0.25">
      <c r="A29" s="119"/>
      <c r="B29" s="119"/>
      <c r="C29" s="119"/>
      <c r="D29" s="119"/>
      <c r="E29" s="119"/>
      <c r="F29" s="119"/>
      <c r="G29" s="119"/>
      <c r="H29" s="119"/>
      <c r="I29" s="119"/>
      <c r="J29" s="119"/>
      <c r="K29" s="119"/>
      <c r="L29" s="119"/>
      <c r="M29" s="119"/>
      <c r="N29" s="119"/>
      <c r="O29" s="119"/>
      <c r="P29" s="138"/>
      <c r="Q29" s="138"/>
      <c r="R29" s="138"/>
    </row>
    <row r="30" spans="1:18" ht="90.75" customHeight="1" x14ac:dyDescent="0.25">
      <c r="A30" s="119"/>
      <c r="B30" s="119"/>
      <c r="C30" s="119"/>
      <c r="D30" s="119"/>
      <c r="E30" s="119"/>
      <c r="F30" s="119"/>
      <c r="G30" s="119"/>
      <c r="H30" s="119"/>
      <c r="I30" s="119"/>
      <c r="J30" s="119"/>
      <c r="K30" s="119"/>
      <c r="L30" s="119"/>
      <c r="M30" s="119"/>
      <c r="N30" s="119"/>
      <c r="O30" s="138"/>
      <c r="P30" s="138"/>
      <c r="Q30" s="138"/>
      <c r="R30" s="138"/>
    </row>
  </sheetData>
  <mergeCells count="15">
    <mergeCell ref="A12:B12"/>
    <mergeCell ref="A13:B13"/>
    <mergeCell ref="A14:B14"/>
    <mergeCell ref="A15:B15"/>
    <mergeCell ref="A18:O27"/>
    <mergeCell ref="A7:B7"/>
    <mergeCell ref="A8:B8"/>
    <mergeCell ref="A9:B9"/>
    <mergeCell ref="A10:B10"/>
    <mergeCell ref="A11:B11"/>
    <mergeCell ref="C3:M3"/>
    <mergeCell ref="N3:N4"/>
    <mergeCell ref="O3:O4"/>
    <mergeCell ref="A5:B5"/>
    <mergeCell ref="A6:B6"/>
  </mergeCells>
  <hyperlinks>
    <hyperlink ref="O2" location="Index!A1" display="Index"/>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EAD63"/>
    <pageSetUpPr fitToPage="1"/>
  </sheetPr>
  <dimension ref="A1:R48"/>
  <sheetViews>
    <sheetView showGridLines="0" zoomScaleNormal="100" zoomScaleSheetLayoutView="100" workbookViewId="0"/>
  </sheetViews>
  <sheetFormatPr defaultColWidth="9.109375" defaultRowHeight="13.8" x14ac:dyDescent="0.25"/>
  <cols>
    <col min="1" max="1" width="9" style="35" customWidth="1"/>
    <col min="2" max="2" width="12" style="35" customWidth="1"/>
    <col min="3" max="3" width="10.109375" style="35" customWidth="1"/>
    <col min="4" max="4" width="8.33203125" style="35" bestFit="1" customWidth="1"/>
    <col min="5" max="5" width="6.5546875" style="35" customWidth="1"/>
    <col min="6" max="6" width="19.44140625" style="35" customWidth="1"/>
    <col min="7" max="7" width="11" style="35" bestFit="1" customWidth="1"/>
    <col min="8" max="8" width="6.5546875" style="35" bestFit="1" customWidth="1"/>
    <col min="9" max="9" width="8.5546875" style="35" bestFit="1" customWidth="1"/>
    <col min="10" max="14" width="10.109375" style="35" customWidth="1"/>
    <col min="15" max="21" width="8.6640625" style="35" customWidth="1"/>
    <col min="22" max="23" width="9.88671875" style="35" customWidth="1"/>
    <col min="24" max="16384" width="9.109375" style="35"/>
  </cols>
  <sheetData>
    <row r="1" spans="1:9" x14ac:dyDescent="0.25">
      <c r="A1" s="142"/>
      <c r="B1" s="142"/>
      <c r="C1" s="142"/>
      <c r="D1" s="142"/>
      <c r="E1" s="142"/>
      <c r="F1" s="142"/>
      <c r="G1" s="142"/>
      <c r="H1" s="142"/>
      <c r="I1" s="142"/>
    </row>
    <row r="2" spans="1:9" x14ac:dyDescent="0.25">
      <c r="A2" s="37" t="s">
        <v>658</v>
      </c>
      <c r="B2" s="121"/>
      <c r="C2" s="121"/>
      <c r="D2" s="121"/>
      <c r="E2" s="121"/>
      <c r="F2" s="121"/>
      <c r="G2" s="121"/>
      <c r="H2" s="122"/>
      <c r="I2" s="123" t="s">
        <v>576</v>
      </c>
    </row>
    <row r="3" spans="1:9" ht="21.75" customHeight="1" x14ac:dyDescent="0.25">
      <c r="A3" s="308" t="s">
        <v>847</v>
      </c>
      <c r="B3" s="51" t="s">
        <v>321</v>
      </c>
      <c r="C3" s="253" t="s">
        <v>367</v>
      </c>
      <c r="D3" s="253" t="s">
        <v>549</v>
      </c>
      <c r="E3" s="253" t="s">
        <v>325</v>
      </c>
      <c r="F3" s="253" t="s">
        <v>547</v>
      </c>
      <c r="G3" s="253" t="s">
        <v>326</v>
      </c>
      <c r="H3" s="253" t="s">
        <v>136</v>
      </c>
      <c r="I3" s="253" t="s">
        <v>548</v>
      </c>
    </row>
    <row r="4" spans="1:9" x14ac:dyDescent="0.25">
      <c r="A4" s="151" t="s">
        <v>574</v>
      </c>
      <c r="B4" s="152"/>
      <c r="C4" s="153"/>
      <c r="D4" s="153"/>
      <c r="E4" s="153"/>
      <c r="F4" s="153"/>
      <c r="G4" s="153"/>
      <c r="H4" s="153"/>
      <c r="I4" s="153"/>
    </row>
    <row r="5" spans="1:9" x14ac:dyDescent="0.25">
      <c r="A5" s="154"/>
      <c r="B5" s="53" t="s">
        <v>329</v>
      </c>
      <c r="C5" s="54">
        <v>469.82064210999999</v>
      </c>
      <c r="D5" s="155">
        <v>8.5978346393112193E-2</v>
      </c>
      <c r="E5" s="54">
        <v>35</v>
      </c>
      <c r="F5" s="155">
        <v>75</v>
      </c>
      <c r="G5" s="54">
        <v>4.1886061604857998</v>
      </c>
      <c r="H5" s="54">
        <v>340.06707612999998</v>
      </c>
      <c r="I5" s="155">
        <v>72.382319048974296</v>
      </c>
    </row>
    <row r="6" spans="1:9" x14ac:dyDescent="0.25">
      <c r="A6" s="154"/>
      <c r="B6" s="53" t="s">
        <v>330</v>
      </c>
      <c r="C6" s="54">
        <v>104.24463117000001</v>
      </c>
      <c r="D6" s="155">
        <v>0.19597004893390702</v>
      </c>
      <c r="E6" s="54">
        <v>17</v>
      </c>
      <c r="F6" s="155">
        <v>75</v>
      </c>
      <c r="G6" s="54">
        <v>3.7974327900567402</v>
      </c>
      <c r="H6" s="54">
        <v>101.94215038999999</v>
      </c>
      <c r="I6" s="155">
        <v>97.791271594366208</v>
      </c>
    </row>
    <row r="7" spans="1:9" x14ac:dyDescent="0.25">
      <c r="A7" s="154"/>
      <c r="B7" s="53" t="s">
        <v>331</v>
      </c>
      <c r="C7" s="54">
        <v>1406.3622329899999</v>
      </c>
      <c r="D7" s="155">
        <v>0.349399343143178</v>
      </c>
      <c r="E7" s="54">
        <v>55</v>
      </c>
      <c r="F7" s="155">
        <v>75</v>
      </c>
      <c r="G7" s="54">
        <v>4.7358356629669398</v>
      </c>
      <c r="H7" s="54">
        <v>2051.3936623499999</v>
      </c>
      <c r="I7" s="155">
        <v>145.865241132694</v>
      </c>
    </row>
    <row r="8" spans="1:9" x14ac:dyDescent="0.25">
      <c r="A8" s="154"/>
      <c r="B8" s="53" t="s">
        <v>332</v>
      </c>
      <c r="C8" s="54">
        <v>569.51357845000007</v>
      </c>
      <c r="D8" s="155">
        <v>0.587658467129895</v>
      </c>
      <c r="E8" s="54">
        <v>65</v>
      </c>
      <c r="F8" s="155">
        <v>75</v>
      </c>
      <c r="G8" s="54">
        <v>4.3717815113625704</v>
      </c>
      <c r="H8" s="54">
        <v>974.66317624999908</v>
      </c>
      <c r="I8" s="155">
        <v>171.13958527602799</v>
      </c>
    </row>
    <row r="9" spans="1:9" x14ac:dyDescent="0.25">
      <c r="A9" s="154"/>
      <c r="B9" s="53" t="s">
        <v>333</v>
      </c>
      <c r="C9" s="54">
        <v>391.11380955999999</v>
      </c>
      <c r="D9" s="155">
        <v>1.1326433200403101</v>
      </c>
      <c r="E9" s="54">
        <v>59</v>
      </c>
      <c r="F9" s="155">
        <v>75</v>
      </c>
      <c r="G9" s="54">
        <v>4.6670371225747198</v>
      </c>
      <c r="H9" s="54">
        <v>853.09361323999997</v>
      </c>
      <c r="I9" s="155">
        <v>218.119021212706</v>
      </c>
    </row>
    <row r="10" spans="1:9" x14ac:dyDescent="0.25">
      <c r="A10" s="154"/>
      <c r="B10" s="53" t="s">
        <v>334</v>
      </c>
      <c r="C10" s="54">
        <v>60.565130320000002</v>
      </c>
      <c r="D10" s="155">
        <v>4.7080924271460596</v>
      </c>
      <c r="E10" s="54">
        <v>10</v>
      </c>
      <c r="F10" s="155">
        <v>75</v>
      </c>
      <c r="G10" s="54">
        <v>3.9147440564914402</v>
      </c>
      <c r="H10" s="54">
        <v>175.14684188999999</v>
      </c>
      <c r="I10" s="155">
        <v>289.187591877702</v>
      </c>
    </row>
    <row r="11" spans="1:9" x14ac:dyDescent="0.25">
      <c r="A11" s="154"/>
      <c r="B11" s="53" t="s">
        <v>335</v>
      </c>
      <c r="C11" s="54">
        <v>0</v>
      </c>
      <c r="D11" s="155">
        <v>0</v>
      </c>
      <c r="E11" s="54">
        <v>0</v>
      </c>
      <c r="F11" s="155">
        <v>0</v>
      </c>
      <c r="G11" s="54">
        <v>0</v>
      </c>
      <c r="H11" s="54">
        <v>0</v>
      </c>
      <c r="I11" s="155">
        <v>0</v>
      </c>
    </row>
    <row r="12" spans="1:9" x14ac:dyDescent="0.25">
      <c r="A12" s="311"/>
      <c r="B12" s="56" t="s">
        <v>336</v>
      </c>
      <c r="C12" s="57">
        <v>0</v>
      </c>
      <c r="D12" s="294">
        <v>0</v>
      </c>
      <c r="E12" s="57">
        <v>1</v>
      </c>
      <c r="F12" s="294">
        <v>0</v>
      </c>
      <c r="G12" s="57">
        <v>0</v>
      </c>
      <c r="H12" s="57">
        <v>0</v>
      </c>
      <c r="I12" s="294">
        <v>0</v>
      </c>
    </row>
    <row r="13" spans="1:9" x14ac:dyDescent="0.25">
      <c r="A13" s="279"/>
      <c r="B13" s="279" t="s">
        <v>337</v>
      </c>
      <c r="C13" s="280">
        <v>3001.6200246000003</v>
      </c>
      <c r="D13" s="281">
        <v>0.53805058810823181</v>
      </c>
      <c r="E13" s="280">
        <v>242</v>
      </c>
      <c r="F13" s="280">
        <v>74.999999999999986</v>
      </c>
      <c r="G13" s="280">
        <v>4.5229857571220595</v>
      </c>
      <c r="H13" s="280">
        <v>4496.3065202499993</v>
      </c>
      <c r="I13" s="280">
        <v>149.79599294381646</v>
      </c>
    </row>
    <row r="14" spans="1:9" x14ac:dyDescent="0.25">
      <c r="A14" s="279"/>
      <c r="B14" s="309"/>
      <c r="C14" s="245"/>
      <c r="D14" s="310"/>
      <c r="E14" s="245"/>
      <c r="F14" s="310"/>
      <c r="G14" s="245"/>
      <c r="H14" s="245"/>
      <c r="I14" s="310"/>
    </row>
    <row r="15" spans="1:9" ht="21.75" customHeight="1" x14ac:dyDescent="0.25">
      <c r="A15" s="88" t="s">
        <v>847</v>
      </c>
      <c r="B15" s="45" t="s">
        <v>321</v>
      </c>
      <c r="C15" s="87" t="s">
        <v>367</v>
      </c>
      <c r="D15" s="87" t="s">
        <v>549</v>
      </c>
      <c r="E15" s="87" t="s">
        <v>325</v>
      </c>
      <c r="F15" s="87" t="s">
        <v>547</v>
      </c>
      <c r="G15" s="87" t="s">
        <v>326</v>
      </c>
      <c r="H15" s="87" t="s">
        <v>136</v>
      </c>
      <c r="I15" s="87" t="s">
        <v>548</v>
      </c>
    </row>
    <row r="16" spans="1:9" x14ac:dyDescent="0.25">
      <c r="A16" s="151" t="s">
        <v>575</v>
      </c>
      <c r="B16" s="152"/>
      <c r="C16" s="153"/>
      <c r="D16" s="153"/>
      <c r="E16" s="153"/>
      <c r="F16" s="153"/>
      <c r="G16" s="153"/>
      <c r="H16" s="153"/>
      <c r="I16" s="153"/>
    </row>
    <row r="17" spans="1:18" x14ac:dyDescent="0.25">
      <c r="A17" s="154"/>
      <c r="B17" s="53" t="s">
        <v>329</v>
      </c>
      <c r="C17" s="54">
        <v>513.21313886999997</v>
      </c>
      <c r="D17" s="155">
        <v>9.4820032503672103E-2</v>
      </c>
      <c r="E17" s="54">
        <v>136</v>
      </c>
      <c r="F17" s="155">
        <v>75</v>
      </c>
      <c r="G17" s="54">
        <v>4.85526756093134</v>
      </c>
      <c r="H17" s="54">
        <v>324.19267345999998</v>
      </c>
      <c r="I17" s="155">
        <v>63.169207665612703</v>
      </c>
    </row>
    <row r="18" spans="1:18" x14ac:dyDescent="0.25">
      <c r="A18" s="154"/>
      <c r="B18" s="53" t="s">
        <v>330</v>
      </c>
      <c r="C18" s="54">
        <v>557.22898048000002</v>
      </c>
      <c r="D18" s="155">
        <v>0.19775177311754699</v>
      </c>
      <c r="E18" s="54">
        <v>194</v>
      </c>
      <c r="F18" s="155">
        <v>75</v>
      </c>
      <c r="G18" s="54">
        <v>4.8459169517385696</v>
      </c>
      <c r="H18" s="54">
        <v>490.87692688999999</v>
      </c>
      <c r="I18" s="155">
        <v>88.092497713804491</v>
      </c>
    </row>
    <row r="19" spans="1:18" x14ac:dyDescent="0.25">
      <c r="A19" s="154"/>
      <c r="B19" s="53" t="s">
        <v>331</v>
      </c>
      <c r="C19" s="54">
        <v>1629.3255120399999</v>
      </c>
      <c r="D19" s="155">
        <v>0.374710307597165</v>
      </c>
      <c r="E19" s="54">
        <v>572</v>
      </c>
      <c r="F19" s="155">
        <v>75</v>
      </c>
      <c r="G19" s="54">
        <v>4.7920580882815402</v>
      </c>
      <c r="H19" s="54">
        <v>1855.84298399</v>
      </c>
      <c r="I19" s="155">
        <v>113.902530235741</v>
      </c>
    </row>
    <row r="20" spans="1:18" x14ac:dyDescent="0.25">
      <c r="A20" s="154"/>
      <c r="B20" s="53" t="s">
        <v>332</v>
      </c>
      <c r="C20" s="54">
        <v>1409.0347121900002</v>
      </c>
      <c r="D20" s="155">
        <v>0.62146817382685993</v>
      </c>
      <c r="E20" s="54">
        <v>511</v>
      </c>
      <c r="F20" s="155">
        <v>75</v>
      </c>
      <c r="G20" s="54">
        <v>4.6421632679539</v>
      </c>
      <c r="H20" s="54">
        <v>1874.50911823</v>
      </c>
      <c r="I20" s="155">
        <v>133.03498501584301</v>
      </c>
    </row>
    <row r="21" spans="1:18" x14ac:dyDescent="0.25">
      <c r="A21" s="154"/>
      <c r="B21" s="53" t="s">
        <v>333</v>
      </c>
      <c r="C21" s="54">
        <v>2399.06621064</v>
      </c>
      <c r="D21" s="155">
        <v>1.21492942666745</v>
      </c>
      <c r="E21" s="54">
        <v>916</v>
      </c>
      <c r="F21" s="155">
        <v>75</v>
      </c>
      <c r="G21" s="54">
        <v>4.7185369371062604</v>
      </c>
      <c r="H21" s="54">
        <v>3975.4513118</v>
      </c>
      <c r="I21" s="155">
        <v>165.708278252957</v>
      </c>
    </row>
    <row r="22" spans="1:18" x14ac:dyDescent="0.25">
      <c r="A22" s="154"/>
      <c r="B22" s="53" t="s">
        <v>334</v>
      </c>
      <c r="C22" s="54">
        <v>349.09053176999998</v>
      </c>
      <c r="D22" s="155">
        <v>3.4173652391850005</v>
      </c>
      <c r="E22" s="54">
        <v>158</v>
      </c>
      <c r="F22" s="155">
        <v>75</v>
      </c>
      <c r="G22" s="54">
        <v>4.6161513320429597</v>
      </c>
      <c r="H22" s="54">
        <v>678.77463624000006</v>
      </c>
      <c r="I22" s="155">
        <v>194.44086117099698</v>
      </c>
    </row>
    <row r="23" spans="1:18" x14ac:dyDescent="0.25">
      <c r="A23" s="154"/>
      <c r="B23" s="53" t="s">
        <v>335</v>
      </c>
      <c r="C23" s="54">
        <v>45.613649450000004</v>
      </c>
      <c r="D23" s="155">
        <v>33.198254864793299</v>
      </c>
      <c r="E23" s="54">
        <v>97</v>
      </c>
      <c r="F23" s="155">
        <v>75</v>
      </c>
      <c r="G23" s="54">
        <v>4.4666051914621399</v>
      </c>
      <c r="H23" s="54">
        <v>127.53846593</v>
      </c>
      <c r="I23" s="155">
        <v>279.60592381410498</v>
      </c>
    </row>
    <row r="24" spans="1:18" x14ac:dyDescent="0.25">
      <c r="A24" s="311"/>
      <c r="B24" s="56" t="s">
        <v>336</v>
      </c>
      <c r="C24" s="57">
        <v>93.625699280000006</v>
      </c>
      <c r="D24" s="294">
        <v>100</v>
      </c>
      <c r="E24" s="57">
        <v>158</v>
      </c>
      <c r="F24" s="294">
        <v>75.000000000000099</v>
      </c>
      <c r="G24" s="57">
        <v>4.90297881896036</v>
      </c>
      <c r="H24" s="57">
        <v>482.15762562999998</v>
      </c>
      <c r="I24" s="294">
        <v>514.98427177354802</v>
      </c>
    </row>
    <row r="25" spans="1:18" x14ac:dyDescent="0.25">
      <c r="A25" s="279"/>
      <c r="B25" s="279" t="s">
        <v>337</v>
      </c>
      <c r="C25" s="280">
        <v>6996.1984347199996</v>
      </c>
      <c r="D25" s="281">
        <v>2.3769452547720165</v>
      </c>
      <c r="E25" s="280">
        <v>2742</v>
      </c>
      <c r="F25" s="280">
        <v>75.000000000000014</v>
      </c>
      <c r="G25" s="280">
        <v>4.7361698922517395</v>
      </c>
      <c r="H25" s="280">
        <v>9809.34374217</v>
      </c>
      <c r="I25" s="280">
        <v>140.20962718108765</v>
      </c>
    </row>
    <row r="26" spans="1:18" x14ac:dyDescent="0.25">
      <c r="A26" s="279"/>
      <c r="B26" s="279"/>
      <c r="C26" s="280"/>
      <c r="D26" s="280"/>
      <c r="E26" s="280"/>
      <c r="F26" s="280"/>
      <c r="G26" s="280"/>
      <c r="H26" s="280"/>
      <c r="I26" s="280"/>
    </row>
    <row r="27" spans="1:18" ht="21.75" customHeight="1" x14ac:dyDescent="0.25">
      <c r="A27" s="88" t="s">
        <v>847</v>
      </c>
      <c r="B27" s="279"/>
      <c r="C27" s="87" t="s">
        <v>367</v>
      </c>
      <c r="D27" s="87" t="s">
        <v>549</v>
      </c>
      <c r="E27" s="87" t="s">
        <v>325</v>
      </c>
      <c r="F27" s="87" t="s">
        <v>547</v>
      </c>
      <c r="G27" s="87" t="s">
        <v>326</v>
      </c>
      <c r="H27" s="87" t="s">
        <v>136</v>
      </c>
      <c r="I27" s="87" t="s">
        <v>548</v>
      </c>
    </row>
    <row r="28" spans="1:18" x14ac:dyDescent="0.25">
      <c r="A28" s="402" t="s">
        <v>338</v>
      </c>
      <c r="B28" s="402"/>
      <c r="C28" s="245">
        <v>9997.8184593200003</v>
      </c>
      <c r="D28" s="310">
        <v>1.8248585093437968</v>
      </c>
      <c r="E28" s="245">
        <v>2984</v>
      </c>
      <c r="F28" s="310">
        <v>75</v>
      </c>
      <c r="G28" s="245">
        <v>4.6721661526823572</v>
      </c>
      <c r="H28" s="245">
        <v>14305.650262419998</v>
      </c>
      <c r="I28" s="310">
        <v>143.08771779191713</v>
      </c>
    </row>
    <row r="29" spans="1:18" x14ac:dyDescent="0.25">
      <c r="A29" s="37" t="s">
        <v>534</v>
      </c>
      <c r="H29" s="138"/>
      <c r="I29" s="138"/>
      <c r="J29" s="138"/>
      <c r="K29" s="138"/>
      <c r="L29" s="138"/>
      <c r="M29" s="138"/>
      <c r="N29" s="138"/>
      <c r="O29" s="138"/>
      <c r="P29" s="138"/>
      <c r="Q29" s="138"/>
      <c r="R29" s="138"/>
    </row>
    <row r="30" spans="1:18" ht="15" customHeight="1" x14ac:dyDescent="0.25">
      <c r="A30" s="358" t="s">
        <v>556</v>
      </c>
      <c r="B30" s="358"/>
      <c r="C30" s="358"/>
      <c r="D30" s="358"/>
      <c r="E30" s="358"/>
      <c r="F30" s="358"/>
      <c r="G30" s="358"/>
      <c r="H30" s="358"/>
      <c r="I30" s="358"/>
      <c r="J30" s="119"/>
      <c r="K30" s="119"/>
      <c r="L30" s="138"/>
      <c r="M30" s="138"/>
      <c r="N30" s="138"/>
      <c r="O30" s="138"/>
      <c r="P30" s="138"/>
      <c r="Q30" s="138"/>
      <c r="R30" s="138"/>
    </row>
    <row r="31" spans="1:18" x14ac:dyDescent="0.25">
      <c r="A31" s="358"/>
      <c r="B31" s="358"/>
      <c r="C31" s="358"/>
      <c r="D31" s="358"/>
      <c r="E31" s="358"/>
      <c r="F31" s="358"/>
      <c r="G31" s="358"/>
      <c r="H31" s="358"/>
      <c r="I31" s="358"/>
      <c r="J31" s="119"/>
      <c r="K31" s="119"/>
      <c r="L31" s="138"/>
      <c r="M31" s="138"/>
      <c r="N31" s="138"/>
      <c r="O31" s="138"/>
      <c r="P31" s="138"/>
      <c r="Q31" s="138"/>
      <c r="R31" s="138"/>
    </row>
    <row r="32" spans="1:18" x14ac:dyDescent="0.25">
      <c r="A32" s="358"/>
      <c r="B32" s="358"/>
      <c r="C32" s="358"/>
      <c r="D32" s="358"/>
      <c r="E32" s="358"/>
      <c r="F32" s="358"/>
      <c r="G32" s="358"/>
      <c r="H32" s="358"/>
      <c r="I32" s="358"/>
      <c r="J32" s="119"/>
      <c r="K32" s="119"/>
      <c r="L32" s="138"/>
      <c r="M32" s="138"/>
      <c r="N32" s="138"/>
      <c r="O32" s="138"/>
      <c r="P32" s="138"/>
      <c r="Q32" s="138"/>
      <c r="R32" s="138"/>
    </row>
    <row r="33" spans="1:18" x14ac:dyDescent="0.25">
      <c r="A33" s="358"/>
      <c r="B33" s="358"/>
      <c r="C33" s="358"/>
      <c r="D33" s="358"/>
      <c r="E33" s="358"/>
      <c r="F33" s="358"/>
      <c r="G33" s="358"/>
      <c r="H33" s="358"/>
      <c r="I33" s="358"/>
      <c r="J33" s="119"/>
      <c r="K33" s="119"/>
      <c r="L33" s="138"/>
      <c r="M33" s="138"/>
      <c r="N33" s="138"/>
      <c r="O33" s="138"/>
      <c r="P33" s="138"/>
      <c r="Q33" s="138"/>
      <c r="R33" s="138"/>
    </row>
    <row r="34" spans="1:18" x14ac:dyDescent="0.25">
      <c r="A34" s="358"/>
      <c r="B34" s="358"/>
      <c r="C34" s="358"/>
      <c r="D34" s="358"/>
      <c r="E34" s="358"/>
      <c r="F34" s="358"/>
      <c r="G34" s="358"/>
      <c r="H34" s="358"/>
      <c r="I34" s="358"/>
      <c r="J34" s="119"/>
      <c r="K34" s="119"/>
      <c r="L34" s="138"/>
      <c r="M34" s="138"/>
      <c r="N34" s="138"/>
      <c r="O34" s="138"/>
      <c r="P34" s="138"/>
      <c r="Q34" s="138"/>
      <c r="R34" s="138"/>
    </row>
    <row r="35" spans="1:18" x14ac:dyDescent="0.25">
      <c r="A35" s="358"/>
      <c r="B35" s="358"/>
      <c r="C35" s="358"/>
      <c r="D35" s="358"/>
      <c r="E35" s="358"/>
      <c r="F35" s="358"/>
      <c r="G35" s="358"/>
      <c r="H35" s="358"/>
      <c r="I35" s="358"/>
      <c r="J35" s="119"/>
      <c r="K35" s="119"/>
      <c r="L35" s="138"/>
      <c r="M35" s="138"/>
      <c r="N35" s="138"/>
      <c r="O35" s="138"/>
      <c r="P35" s="138"/>
      <c r="Q35" s="138"/>
      <c r="R35" s="138"/>
    </row>
    <row r="36" spans="1:18" x14ac:dyDescent="0.25">
      <c r="A36" s="358"/>
      <c r="B36" s="358"/>
      <c r="C36" s="358"/>
      <c r="D36" s="358"/>
      <c r="E36" s="358"/>
      <c r="F36" s="358"/>
      <c r="G36" s="358"/>
      <c r="H36" s="358"/>
      <c r="I36" s="358"/>
      <c r="J36" s="119"/>
      <c r="K36" s="119"/>
      <c r="L36" s="138"/>
      <c r="M36" s="138"/>
      <c r="N36" s="138"/>
      <c r="O36" s="138"/>
      <c r="P36" s="138"/>
      <c r="Q36" s="138"/>
      <c r="R36" s="138"/>
    </row>
    <row r="37" spans="1:18" x14ac:dyDescent="0.25">
      <c r="A37" s="358"/>
      <c r="B37" s="358"/>
      <c r="C37" s="358"/>
      <c r="D37" s="358"/>
      <c r="E37" s="358"/>
      <c r="F37" s="358"/>
      <c r="G37" s="358"/>
      <c r="H37" s="358"/>
      <c r="I37" s="358"/>
      <c r="J37" s="119"/>
      <c r="K37" s="119"/>
      <c r="L37" s="138"/>
      <c r="M37" s="138"/>
      <c r="N37" s="138"/>
      <c r="O37" s="138"/>
      <c r="P37" s="138"/>
      <c r="Q37" s="138"/>
      <c r="R37" s="138"/>
    </row>
    <row r="38" spans="1:18" x14ac:dyDescent="0.25">
      <c r="A38" s="358"/>
      <c r="B38" s="358"/>
      <c r="C38" s="358"/>
      <c r="D38" s="358"/>
      <c r="E38" s="358"/>
      <c r="F38" s="358"/>
      <c r="G38" s="358"/>
      <c r="H38" s="358"/>
      <c r="I38" s="358"/>
      <c r="J38" s="119"/>
      <c r="K38" s="119"/>
      <c r="L38" s="138"/>
      <c r="M38" s="138"/>
      <c r="N38" s="138"/>
      <c r="O38" s="138"/>
      <c r="P38" s="138"/>
      <c r="Q38" s="138"/>
      <c r="R38" s="138"/>
    </row>
    <row r="39" spans="1:18" x14ac:dyDescent="0.25">
      <c r="A39" s="358"/>
      <c r="B39" s="358"/>
      <c r="C39" s="358"/>
      <c r="D39" s="358"/>
      <c r="E39" s="358"/>
      <c r="F39" s="358"/>
      <c r="G39" s="358"/>
      <c r="H39" s="358"/>
      <c r="I39" s="358"/>
      <c r="J39" s="119"/>
      <c r="K39" s="119"/>
      <c r="L39" s="138"/>
      <c r="M39" s="138"/>
      <c r="N39" s="138"/>
      <c r="O39" s="138"/>
      <c r="P39" s="138"/>
      <c r="Q39" s="138"/>
      <c r="R39" s="138"/>
    </row>
    <row r="40" spans="1:18" x14ac:dyDescent="0.25">
      <c r="A40" s="358"/>
      <c r="B40" s="358"/>
      <c r="C40" s="358"/>
      <c r="D40" s="358"/>
      <c r="E40" s="358"/>
      <c r="F40" s="358"/>
      <c r="G40" s="358"/>
      <c r="H40" s="358"/>
      <c r="I40" s="358"/>
      <c r="J40" s="119"/>
      <c r="K40" s="119"/>
      <c r="L40" s="138"/>
      <c r="M40" s="138"/>
      <c r="N40" s="138"/>
      <c r="O40" s="138"/>
      <c r="P40" s="138"/>
      <c r="Q40" s="138"/>
      <c r="R40" s="138"/>
    </row>
    <row r="41" spans="1:18" x14ac:dyDescent="0.25">
      <c r="A41" s="358"/>
      <c r="B41" s="358"/>
      <c r="C41" s="358"/>
      <c r="D41" s="358"/>
      <c r="E41" s="358"/>
      <c r="F41" s="358"/>
      <c r="G41" s="358"/>
      <c r="H41" s="358"/>
      <c r="I41" s="358"/>
      <c r="J41" s="119"/>
      <c r="K41" s="119"/>
      <c r="L41" s="138"/>
      <c r="M41" s="138"/>
      <c r="N41" s="138"/>
      <c r="O41" s="138"/>
      <c r="P41" s="138"/>
      <c r="Q41" s="138"/>
      <c r="R41" s="138"/>
    </row>
    <row r="42" spans="1:18" x14ac:dyDescent="0.25">
      <c r="A42" s="358"/>
      <c r="B42" s="358"/>
      <c r="C42" s="358"/>
      <c r="D42" s="358"/>
      <c r="E42" s="358"/>
      <c r="F42" s="358"/>
      <c r="G42" s="358"/>
      <c r="H42" s="358"/>
      <c r="I42" s="358"/>
    </row>
    <row r="43" spans="1:18" x14ac:dyDescent="0.25">
      <c r="A43" s="358"/>
      <c r="B43" s="358"/>
      <c r="C43" s="358"/>
      <c r="D43" s="358"/>
      <c r="E43" s="358"/>
      <c r="F43" s="358"/>
      <c r="G43" s="358"/>
      <c r="H43" s="358"/>
      <c r="I43" s="358"/>
    </row>
    <row r="44" spans="1:18" ht="27.75" customHeight="1" x14ac:dyDescent="0.25">
      <c r="A44" s="358"/>
      <c r="B44" s="358"/>
      <c r="C44" s="358"/>
      <c r="D44" s="358"/>
      <c r="E44" s="358"/>
      <c r="F44" s="358"/>
      <c r="G44" s="358"/>
      <c r="H44" s="358"/>
      <c r="I44" s="358"/>
    </row>
    <row r="45" spans="1:18" ht="159.75" customHeight="1" x14ac:dyDescent="0.25"/>
    <row r="46" spans="1:18" x14ac:dyDescent="0.25">
      <c r="A46" s="119"/>
      <c r="B46" s="119"/>
      <c r="C46" s="119"/>
      <c r="D46" s="119"/>
      <c r="E46" s="119"/>
      <c r="F46" s="119"/>
      <c r="G46" s="119"/>
      <c r="H46" s="119"/>
      <c r="I46" s="119"/>
    </row>
    <row r="47" spans="1:18" x14ac:dyDescent="0.25">
      <c r="A47" s="119"/>
      <c r="B47" s="119"/>
      <c r="C47" s="119"/>
      <c r="D47" s="119"/>
      <c r="E47" s="119"/>
      <c r="F47" s="119"/>
      <c r="G47" s="119"/>
      <c r="H47" s="119"/>
      <c r="I47" s="119"/>
    </row>
    <row r="48" spans="1:18" x14ac:dyDescent="0.25">
      <c r="A48" s="119"/>
      <c r="B48" s="119"/>
      <c r="C48" s="119"/>
      <c r="D48" s="119"/>
      <c r="E48" s="119"/>
      <c r="F48" s="119"/>
      <c r="G48" s="119"/>
      <c r="H48" s="119"/>
      <c r="I48" s="119"/>
    </row>
  </sheetData>
  <mergeCells count="2">
    <mergeCell ref="A28:B28"/>
    <mergeCell ref="A30:I44"/>
  </mergeCells>
  <hyperlinks>
    <hyperlink ref="I2" location="Index!A1" display="Index"/>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EAD63"/>
    <pageSetUpPr fitToPage="1"/>
  </sheetPr>
  <dimension ref="A1:J38"/>
  <sheetViews>
    <sheetView showGridLines="0" zoomScaleNormal="100" zoomScaleSheetLayoutView="100" workbookViewId="0"/>
  </sheetViews>
  <sheetFormatPr defaultColWidth="9.109375" defaultRowHeight="13.8" x14ac:dyDescent="0.25"/>
  <cols>
    <col min="1" max="1" width="16.6640625" style="35" customWidth="1"/>
    <col min="2" max="2" width="24.44140625" style="35" customWidth="1"/>
    <col min="3" max="3" width="26.109375" style="35" bestFit="1"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10" x14ac:dyDescent="0.25">
      <c r="A1" s="142"/>
      <c r="B1" s="142"/>
      <c r="C1" s="142"/>
      <c r="D1" s="142"/>
    </row>
    <row r="2" spans="1:10" x14ac:dyDescent="0.25">
      <c r="A2" s="37" t="s">
        <v>659</v>
      </c>
      <c r="B2" s="121"/>
      <c r="C2" s="121"/>
      <c r="D2" s="123" t="s">
        <v>576</v>
      </c>
      <c r="H2" s="134"/>
    </row>
    <row r="3" spans="1:10" x14ac:dyDescent="0.25">
      <c r="A3" s="308" t="s">
        <v>847</v>
      </c>
      <c r="B3" s="312"/>
      <c r="C3" s="67" t="s">
        <v>352</v>
      </c>
      <c r="D3" s="67" t="s">
        <v>219</v>
      </c>
      <c r="H3" s="134"/>
    </row>
    <row r="4" spans="1:10" x14ac:dyDescent="0.25">
      <c r="A4" s="414" t="s">
        <v>353</v>
      </c>
      <c r="B4" s="414"/>
      <c r="C4" s="414" t="s">
        <v>726</v>
      </c>
      <c r="D4" s="414"/>
      <c r="H4" s="134"/>
    </row>
    <row r="5" spans="1:10" x14ac:dyDescent="0.25">
      <c r="A5" s="388" t="s">
        <v>354</v>
      </c>
      <c r="B5" s="388"/>
      <c r="C5" s="54">
        <v>0</v>
      </c>
      <c r="D5" s="54">
        <v>0</v>
      </c>
      <c r="H5" s="134"/>
    </row>
    <row r="6" spans="1:10" x14ac:dyDescent="0.25">
      <c r="A6" s="388" t="s">
        <v>398</v>
      </c>
      <c r="B6" s="388"/>
      <c r="C6" s="54">
        <v>0</v>
      </c>
      <c r="D6" s="54">
        <v>0</v>
      </c>
      <c r="H6" s="134"/>
    </row>
    <row r="7" spans="1:10" x14ac:dyDescent="0.25">
      <c r="A7" s="388" t="s">
        <v>399</v>
      </c>
      <c r="B7" s="388"/>
      <c r="C7" s="54">
        <v>0</v>
      </c>
      <c r="D7" s="54">
        <v>0</v>
      </c>
      <c r="H7" s="134"/>
    </row>
    <row r="8" spans="1:10" x14ac:dyDescent="0.25">
      <c r="A8" s="388" t="s">
        <v>400</v>
      </c>
      <c r="B8" s="388"/>
      <c r="C8" s="54">
        <v>0</v>
      </c>
      <c r="D8" s="54">
        <v>0</v>
      </c>
      <c r="H8" s="134"/>
    </row>
    <row r="9" spans="1:10" x14ac:dyDescent="0.25">
      <c r="A9" s="388" t="s">
        <v>358</v>
      </c>
      <c r="B9" s="388"/>
      <c r="C9" s="54">
        <v>0</v>
      </c>
      <c r="D9" s="54">
        <v>0</v>
      </c>
      <c r="H9" s="134"/>
    </row>
    <row r="10" spans="1:10" x14ac:dyDescent="0.25">
      <c r="A10" s="388" t="s">
        <v>359</v>
      </c>
      <c r="B10" s="388"/>
      <c r="C10" s="54">
        <v>0</v>
      </c>
      <c r="D10" s="54">
        <v>0</v>
      </c>
      <c r="H10" s="134"/>
    </row>
    <row r="11" spans="1:10" x14ac:dyDescent="0.25">
      <c r="A11" s="401" t="s">
        <v>360</v>
      </c>
      <c r="B11" s="401"/>
      <c r="C11" s="57">
        <v>0</v>
      </c>
      <c r="D11" s="57">
        <v>0</v>
      </c>
      <c r="H11" s="134"/>
    </row>
    <row r="12" spans="1:10" x14ac:dyDescent="0.25">
      <c r="A12" s="387" t="s">
        <v>401</v>
      </c>
      <c r="B12" s="387"/>
      <c r="C12" s="249">
        <v>0</v>
      </c>
      <c r="D12" s="249">
        <v>0</v>
      </c>
      <c r="H12" s="134"/>
    </row>
    <row r="13" spans="1:10" x14ac:dyDescent="0.25">
      <c r="A13" s="36"/>
      <c r="D13" s="137"/>
      <c r="H13" s="134"/>
    </row>
    <row r="14" spans="1:10" x14ac:dyDescent="0.25">
      <c r="A14" s="37" t="s">
        <v>534</v>
      </c>
      <c r="H14" s="138"/>
      <c r="I14" s="138"/>
      <c r="J14" s="138"/>
    </row>
    <row r="15" spans="1:10" ht="15" customHeight="1" x14ac:dyDescent="0.25">
      <c r="A15" s="358" t="s">
        <v>557</v>
      </c>
      <c r="B15" s="358"/>
      <c r="C15" s="358"/>
      <c r="D15" s="358"/>
      <c r="E15" s="119"/>
      <c r="F15" s="119"/>
      <c r="G15" s="119"/>
      <c r="H15" s="138"/>
      <c r="I15" s="138"/>
      <c r="J15" s="138"/>
    </row>
    <row r="16" spans="1:10" x14ac:dyDescent="0.25">
      <c r="A16" s="358"/>
      <c r="B16" s="358"/>
      <c r="C16" s="358"/>
      <c r="D16" s="358"/>
      <c r="E16" s="119"/>
      <c r="F16" s="119"/>
      <c r="G16" s="119"/>
      <c r="H16" s="138"/>
      <c r="I16" s="138"/>
      <c r="J16" s="138"/>
    </row>
    <row r="17" spans="1:10" x14ac:dyDescent="0.25">
      <c r="A17" s="358"/>
      <c r="B17" s="358"/>
      <c r="C17" s="358"/>
      <c r="D17" s="358"/>
      <c r="E17" s="119"/>
      <c r="F17" s="119"/>
      <c r="G17" s="119"/>
      <c r="H17" s="138"/>
      <c r="I17" s="138"/>
      <c r="J17" s="138"/>
    </row>
    <row r="18" spans="1:10" x14ac:dyDescent="0.25">
      <c r="A18" s="358"/>
      <c r="B18" s="358"/>
      <c r="C18" s="358"/>
      <c r="D18" s="358"/>
      <c r="E18" s="119"/>
      <c r="F18" s="119"/>
      <c r="G18" s="119"/>
      <c r="H18" s="138"/>
      <c r="I18" s="138"/>
      <c r="J18" s="138"/>
    </row>
    <row r="19" spans="1:10" x14ac:dyDescent="0.25">
      <c r="A19" s="358"/>
      <c r="B19" s="358"/>
      <c r="C19" s="358"/>
      <c r="D19" s="358"/>
      <c r="E19" s="119"/>
      <c r="F19" s="119"/>
      <c r="G19" s="119"/>
      <c r="H19" s="138"/>
      <c r="I19" s="138"/>
      <c r="J19" s="138"/>
    </row>
    <row r="20" spans="1:10" x14ac:dyDescent="0.25">
      <c r="A20" s="358"/>
      <c r="B20" s="358"/>
      <c r="C20" s="358"/>
      <c r="D20" s="358"/>
      <c r="E20" s="119"/>
      <c r="F20" s="119"/>
      <c r="G20" s="119"/>
      <c r="H20" s="138"/>
      <c r="I20" s="138"/>
      <c r="J20" s="138"/>
    </row>
    <row r="21" spans="1:10" x14ac:dyDescent="0.25">
      <c r="A21" s="358"/>
      <c r="B21" s="358"/>
      <c r="C21" s="358"/>
      <c r="D21" s="358"/>
      <c r="E21" s="119"/>
      <c r="F21" s="119"/>
      <c r="G21" s="119"/>
      <c r="H21" s="138"/>
      <c r="I21" s="138"/>
      <c r="J21" s="138"/>
    </row>
    <row r="22" spans="1:10" x14ac:dyDescent="0.25">
      <c r="A22" s="358"/>
      <c r="B22" s="358"/>
      <c r="C22" s="358"/>
      <c r="D22" s="358"/>
      <c r="E22" s="119"/>
      <c r="F22" s="119"/>
      <c r="G22" s="119"/>
      <c r="H22" s="138"/>
      <c r="I22" s="138"/>
      <c r="J22" s="138"/>
    </row>
    <row r="23" spans="1:10" x14ac:dyDescent="0.25">
      <c r="A23" s="358"/>
      <c r="B23" s="358"/>
      <c r="C23" s="358"/>
      <c r="D23" s="358"/>
      <c r="E23" s="119"/>
      <c r="F23" s="119"/>
      <c r="G23" s="119"/>
      <c r="H23" s="138"/>
      <c r="I23" s="138"/>
      <c r="J23" s="138"/>
    </row>
    <row r="24" spans="1:10" x14ac:dyDescent="0.25">
      <c r="A24" s="358"/>
      <c r="B24" s="358"/>
      <c r="C24" s="358"/>
      <c r="D24" s="358"/>
      <c r="E24" s="119"/>
      <c r="F24" s="119"/>
      <c r="G24" s="119"/>
      <c r="H24" s="138"/>
      <c r="I24" s="138"/>
      <c r="J24" s="138"/>
    </row>
    <row r="25" spans="1:10" x14ac:dyDescent="0.25">
      <c r="A25" s="358"/>
      <c r="B25" s="358"/>
      <c r="C25" s="358"/>
      <c r="D25" s="358"/>
    </row>
    <row r="26" spans="1:10" x14ac:dyDescent="0.25">
      <c r="A26" s="119"/>
      <c r="B26" s="119"/>
      <c r="C26" s="119"/>
      <c r="D26" s="22" t="s">
        <v>201</v>
      </c>
    </row>
    <row r="27" spans="1:10" x14ac:dyDescent="0.25">
      <c r="A27" s="119"/>
      <c r="B27" s="119"/>
      <c r="C27" s="119"/>
      <c r="D27" s="119"/>
    </row>
    <row r="28" spans="1:10" x14ac:dyDescent="0.25">
      <c r="A28" s="119"/>
      <c r="B28" s="119"/>
      <c r="C28" s="119"/>
      <c r="D28" s="119"/>
    </row>
    <row r="29" spans="1:10" x14ac:dyDescent="0.25">
      <c r="A29" s="119"/>
      <c r="B29" s="119"/>
      <c r="C29" s="119"/>
      <c r="D29" s="119"/>
    </row>
    <row r="30" spans="1:10" x14ac:dyDescent="0.25">
      <c r="A30" s="119"/>
      <c r="B30" s="119"/>
      <c r="C30" s="119"/>
      <c r="D30" s="119"/>
    </row>
    <row r="31" spans="1:10" x14ac:dyDescent="0.25">
      <c r="A31" s="119"/>
      <c r="B31" s="119"/>
      <c r="C31" s="119"/>
      <c r="D31" s="119"/>
    </row>
    <row r="32" spans="1:10" x14ac:dyDescent="0.25">
      <c r="A32" s="119"/>
      <c r="B32" s="119"/>
      <c r="C32" s="119"/>
      <c r="D32" s="119"/>
    </row>
    <row r="33" spans="1:4" x14ac:dyDescent="0.25">
      <c r="A33" s="119"/>
      <c r="B33" s="119"/>
      <c r="C33" s="119"/>
      <c r="D33" s="119"/>
    </row>
    <row r="34" spans="1:4" x14ac:dyDescent="0.25">
      <c r="A34" s="119"/>
      <c r="B34" s="119"/>
      <c r="C34" s="119"/>
      <c r="D34" s="119"/>
    </row>
    <row r="35" spans="1:4" x14ac:dyDescent="0.25">
      <c r="A35" s="119"/>
      <c r="B35" s="119"/>
      <c r="C35" s="119"/>
      <c r="D35" s="119"/>
    </row>
    <row r="36" spans="1:4" x14ac:dyDescent="0.25">
      <c r="A36" s="119"/>
      <c r="B36" s="119"/>
      <c r="C36" s="119"/>
      <c r="D36" s="119"/>
    </row>
    <row r="37" spans="1:4" x14ac:dyDescent="0.25">
      <c r="A37" s="119"/>
      <c r="B37" s="119"/>
      <c r="C37" s="119"/>
      <c r="D37" s="119"/>
    </row>
    <row r="38" spans="1:4" x14ac:dyDescent="0.25">
      <c r="A38" s="119"/>
      <c r="B38" s="119"/>
      <c r="C38" s="119"/>
      <c r="D38" s="119"/>
    </row>
  </sheetData>
  <mergeCells count="11">
    <mergeCell ref="A15:D25"/>
    <mergeCell ref="C4:D4"/>
    <mergeCell ref="A9:B9"/>
    <mergeCell ref="A10:B10"/>
    <mergeCell ref="A11:B11"/>
    <mergeCell ref="A12:B12"/>
    <mergeCell ref="A4:B4"/>
    <mergeCell ref="A5:B5"/>
    <mergeCell ref="A6:B6"/>
    <mergeCell ref="A7:B7"/>
    <mergeCell ref="A8:B8"/>
  </mergeCells>
  <hyperlinks>
    <hyperlink ref="D2" location="Index!A1" display="Index"/>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EAD63"/>
    <pageSetUpPr fitToPage="1"/>
  </sheetPr>
  <dimension ref="A1:G34"/>
  <sheetViews>
    <sheetView showGridLines="0" zoomScaleNormal="100" zoomScaleSheetLayoutView="100" workbookViewId="0"/>
  </sheetViews>
  <sheetFormatPr defaultColWidth="9.109375" defaultRowHeight="13.8" x14ac:dyDescent="0.25"/>
  <cols>
    <col min="1" max="1" width="17.109375" style="35" customWidth="1"/>
    <col min="2" max="2" width="30.88671875" style="35" customWidth="1"/>
    <col min="3" max="3" width="18.44140625" style="35" customWidth="1"/>
    <col min="4" max="4" width="19.5546875" style="35" customWidth="1"/>
    <col min="5" max="5" width="6.5546875" style="35" customWidth="1"/>
    <col min="6" max="6" width="19.44140625" style="35" customWidth="1"/>
    <col min="7" max="7" width="18.44140625" style="35" customWidth="1"/>
    <col min="8" max="8" width="8.6640625" style="35" customWidth="1"/>
    <col min="9" max="10" width="9.88671875" style="35" customWidth="1"/>
    <col min="11" max="16384" width="9.109375" style="35"/>
  </cols>
  <sheetData>
    <row r="1" spans="1:7" x14ac:dyDescent="0.25">
      <c r="A1" s="142"/>
      <c r="B1" s="142"/>
      <c r="C1" s="142"/>
      <c r="D1" s="142"/>
      <c r="E1" s="142"/>
      <c r="F1" s="142"/>
    </row>
    <row r="2" spans="1:7" x14ac:dyDescent="0.25">
      <c r="A2" s="37" t="s">
        <v>660</v>
      </c>
      <c r="B2" s="121"/>
      <c r="C2" s="121"/>
      <c r="D2" s="121"/>
      <c r="E2" s="121"/>
      <c r="F2" s="123" t="s">
        <v>576</v>
      </c>
    </row>
    <row r="3" spans="1:7" x14ac:dyDescent="0.25">
      <c r="A3" s="243" t="s">
        <v>847</v>
      </c>
      <c r="B3" s="244"/>
      <c r="C3" s="244"/>
      <c r="D3" s="244"/>
      <c r="E3" s="244"/>
      <c r="F3" s="291"/>
    </row>
    <row r="4" spans="1:7" x14ac:dyDescent="0.25">
      <c r="A4" s="88" t="s">
        <v>719</v>
      </c>
      <c r="B4" s="248" t="s">
        <v>402</v>
      </c>
      <c r="C4" s="248" t="s">
        <v>403</v>
      </c>
      <c r="D4" s="248" t="s">
        <v>404</v>
      </c>
      <c r="E4" s="248" t="s">
        <v>405</v>
      </c>
      <c r="F4" s="248" t="s">
        <v>406</v>
      </c>
    </row>
    <row r="5" spans="1:7" x14ac:dyDescent="0.25">
      <c r="A5" s="145" t="s">
        <v>407</v>
      </c>
      <c r="B5" s="73">
        <v>29809.236598559201</v>
      </c>
      <c r="C5" s="73">
        <v>17992.006218984403</v>
      </c>
      <c r="D5" s="73">
        <v>11817.230379574799</v>
      </c>
      <c r="E5" s="73">
        <v>3280.4982912252699</v>
      </c>
      <c r="F5" s="73">
        <v>8536.7320883495304</v>
      </c>
    </row>
    <row r="6" spans="1:7" x14ac:dyDescent="0.25">
      <c r="A6" s="145" t="s">
        <v>408</v>
      </c>
      <c r="B6" s="73">
        <v>61610.789285006002</v>
      </c>
      <c r="C6" s="73">
        <v>0</v>
      </c>
      <c r="D6" s="73">
        <v>61610.789285006002</v>
      </c>
      <c r="E6" s="73">
        <v>59452.517285235801</v>
      </c>
      <c r="F6" s="73">
        <v>2158.2719997702102</v>
      </c>
    </row>
    <row r="7" spans="1:7" x14ac:dyDescent="0.25">
      <c r="A7" s="135" t="s">
        <v>409</v>
      </c>
      <c r="B7" s="146">
        <v>0</v>
      </c>
      <c r="C7" s="146">
        <v>0</v>
      </c>
      <c r="D7" s="146">
        <v>0</v>
      </c>
      <c r="E7" s="146">
        <v>0</v>
      </c>
      <c r="F7" s="146">
        <v>0</v>
      </c>
    </row>
    <row r="8" spans="1:7" x14ac:dyDescent="0.25">
      <c r="A8" s="313" t="s">
        <v>143</v>
      </c>
      <c r="B8" s="249">
        <v>91420.025883565206</v>
      </c>
      <c r="C8" s="249">
        <v>17992.006218984403</v>
      </c>
      <c r="D8" s="249">
        <v>73428.019664580803</v>
      </c>
      <c r="E8" s="249">
        <v>62733.015576461068</v>
      </c>
      <c r="F8" s="249">
        <v>10695.00408811974</v>
      </c>
    </row>
    <row r="9" spans="1:7" ht="9.75" customHeight="1" x14ac:dyDescent="0.25">
      <c r="A9" s="147"/>
      <c r="B9" s="148"/>
      <c r="C9" s="148"/>
      <c r="D9" s="148"/>
      <c r="E9" s="148"/>
      <c r="F9" s="148"/>
    </row>
    <row r="10" spans="1:7" ht="10.5" customHeight="1" x14ac:dyDescent="0.25">
      <c r="A10" s="149" t="s">
        <v>534</v>
      </c>
    </row>
    <row r="11" spans="1:7" ht="15" customHeight="1" x14ac:dyDescent="0.25">
      <c r="A11" s="358" t="s">
        <v>558</v>
      </c>
      <c r="B11" s="358"/>
      <c r="C11" s="358"/>
      <c r="D11" s="358"/>
      <c r="E11" s="358"/>
      <c r="F11" s="358"/>
      <c r="G11" s="119"/>
    </row>
    <row r="12" spans="1:7" x14ac:dyDescent="0.25">
      <c r="A12" s="358"/>
      <c r="B12" s="358"/>
      <c r="C12" s="358"/>
      <c r="D12" s="358"/>
      <c r="E12" s="358"/>
      <c r="F12" s="358"/>
      <c r="G12" s="119"/>
    </row>
    <row r="13" spans="1:7" x14ac:dyDescent="0.25">
      <c r="A13" s="358"/>
      <c r="B13" s="358"/>
      <c r="C13" s="358"/>
      <c r="D13" s="358"/>
      <c r="E13" s="358"/>
      <c r="F13" s="358"/>
      <c r="G13" s="119"/>
    </row>
    <row r="14" spans="1:7" x14ac:dyDescent="0.25">
      <c r="A14" s="358"/>
      <c r="B14" s="358"/>
      <c r="C14" s="358"/>
      <c r="D14" s="358"/>
      <c r="E14" s="358"/>
      <c r="F14" s="358"/>
      <c r="G14" s="119"/>
    </row>
    <row r="15" spans="1:7" ht="9" customHeight="1" x14ac:dyDescent="0.25">
      <c r="A15" s="358"/>
      <c r="B15" s="358"/>
      <c r="C15" s="358"/>
      <c r="D15" s="358"/>
      <c r="E15" s="358"/>
      <c r="F15" s="358"/>
      <c r="G15" s="119"/>
    </row>
    <row r="16" spans="1:7" x14ac:dyDescent="0.25">
      <c r="A16" s="358"/>
      <c r="B16" s="358"/>
      <c r="C16" s="358"/>
      <c r="D16" s="358"/>
      <c r="E16" s="358"/>
      <c r="F16" s="358"/>
      <c r="G16" s="119"/>
    </row>
    <row r="17" spans="1:7" x14ac:dyDescent="0.25">
      <c r="A17" s="358"/>
      <c r="B17" s="358"/>
      <c r="C17" s="358"/>
      <c r="D17" s="358"/>
      <c r="E17" s="358"/>
      <c r="F17" s="358"/>
      <c r="G17" s="119"/>
    </row>
    <row r="18" spans="1:7" x14ac:dyDescent="0.25">
      <c r="A18" s="358"/>
      <c r="B18" s="358"/>
      <c r="C18" s="358"/>
      <c r="D18" s="358"/>
      <c r="E18" s="358"/>
      <c r="F18" s="358"/>
      <c r="G18" s="119"/>
    </row>
    <row r="19" spans="1:7" x14ac:dyDescent="0.25">
      <c r="A19" s="358"/>
      <c r="B19" s="358"/>
      <c r="C19" s="358"/>
      <c r="D19" s="358"/>
      <c r="E19" s="358"/>
      <c r="F19" s="358"/>
      <c r="G19" s="119"/>
    </row>
    <row r="20" spans="1:7" x14ac:dyDescent="0.25">
      <c r="A20" s="358"/>
      <c r="B20" s="358"/>
      <c r="C20" s="358"/>
      <c r="D20" s="358"/>
      <c r="E20" s="358"/>
      <c r="F20" s="358"/>
      <c r="G20" s="119"/>
    </row>
    <row r="21" spans="1:7" x14ac:dyDescent="0.25">
      <c r="A21" s="358"/>
      <c r="B21" s="358"/>
      <c r="C21" s="358"/>
      <c r="D21" s="358"/>
      <c r="E21" s="358"/>
      <c r="F21" s="358"/>
      <c r="G21" s="119"/>
    </row>
    <row r="22" spans="1:7" x14ac:dyDescent="0.25">
      <c r="A22" s="358"/>
      <c r="B22" s="358"/>
      <c r="C22" s="358"/>
      <c r="D22" s="358"/>
      <c r="E22" s="358"/>
      <c r="F22" s="358"/>
      <c r="G22" s="119"/>
    </row>
    <row r="23" spans="1:7" x14ac:dyDescent="0.25">
      <c r="A23" s="358"/>
      <c r="B23" s="358"/>
      <c r="C23" s="358"/>
      <c r="D23" s="358"/>
      <c r="E23" s="358"/>
      <c r="F23" s="358"/>
      <c r="G23" s="119"/>
    </row>
    <row r="24" spans="1:7" x14ac:dyDescent="0.25">
      <c r="A24" s="358"/>
      <c r="B24" s="358"/>
      <c r="C24" s="358"/>
      <c r="D24" s="358"/>
      <c r="E24" s="358"/>
      <c r="F24" s="358"/>
      <c r="G24" s="119"/>
    </row>
    <row r="25" spans="1:7" x14ac:dyDescent="0.25">
      <c r="A25" s="358"/>
      <c r="B25" s="358"/>
      <c r="C25" s="358"/>
      <c r="D25" s="358"/>
      <c r="E25" s="358"/>
      <c r="F25" s="358"/>
      <c r="G25" s="119"/>
    </row>
    <row r="26" spans="1:7" x14ac:dyDescent="0.25">
      <c r="A26" s="358"/>
      <c r="B26" s="358"/>
      <c r="C26" s="358"/>
      <c r="D26" s="358"/>
      <c r="E26" s="358"/>
      <c r="F26" s="358"/>
      <c r="G26" s="119"/>
    </row>
    <row r="27" spans="1:7" x14ac:dyDescent="0.25">
      <c r="A27" s="358"/>
      <c r="B27" s="358"/>
      <c r="C27" s="358"/>
      <c r="D27" s="358"/>
      <c r="E27" s="358"/>
      <c r="F27" s="358"/>
      <c r="G27" s="119"/>
    </row>
    <row r="28" spans="1:7" x14ac:dyDescent="0.25">
      <c r="A28" s="119"/>
      <c r="B28" s="119"/>
      <c r="C28" s="119"/>
      <c r="D28" s="119"/>
      <c r="E28" s="119"/>
      <c r="F28" s="22" t="s">
        <v>201</v>
      </c>
      <c r="G28" s="119"/>
    </row>
    <row r="29" spans="1:7" x14ac:dyDescent="0.25">
      <c r="A29" s="119"/>
      <c r="B29" s="119"/>
      <c r="C29" s="119"/>
      <c r="D29" s="119"/>
      <c r="E29" s="119"/>
      <c r="F29" s="119"/>
      <c r="G29" s="119"/>
    </row>
    <row r="30" spans="1:7" x14ac:dyDescent="0.25">
      <c r="A30" s="119"/>
      <c r="B30" s="119"/>
      <c r="C30" s="119"/>
      <c r="D30" s="119"/>
      <c r="E30" s="119"/>
      <c r="F30" s="119"/>
      <c r="G30" s="119"/>
    </row>
    <row r="31" spans="1:7" x14ac:dyDescent="0.25">
      <c r="A31" s="119"/>
      <c r="B31" s="119"/>
      <c r="C31" s="119"/>
      <c r="D31" s="119"/>
      <c r="E31" s="119"/>
      <c r="F31" s="119"/>
      <c r="G31" s="119"/>
    </row>
    <row r="32" spans="1:7" x14ac:dyDescent="0.25">
      <c r="A32" s="119"/>
      <c r="B32" s="119"/>
      <c r="C32" s="119"/>
      <c r="D32" s="119"/>
      <c r="E32" s="119"/>
      <c r="F32" s="119"/>
      <c r="G32" s="119"/>
    </row>
    <row r="33" spans="1:7" x14ac:dyDescent="0.25">
      <c r="A33" s="119"/>
      <c r="B33" s="119"/>
      <c r="C33" s="119"/>
      <c r="D33" s="119"/>
      <c r="E33" s="119"/>
      <c r="F33" s="119"/>
      <c r="G33" s="119"/>
    </row>
    <row r="34" spans="1:7" ht="117.75" customHeight="1" x14ac:dyDescent="0.25">
      <c r="A34" s="119"/>
      <c r="B34" s="119"/>
      <c r="C34" s="119"/>
      <c r="D34" s="119"/>
      <c r="E34" s="119"/>
      <c r="F34" s="119"/>
      <c r="G34" s="119"/>
    </row>
  </sheetData>
  <mergeCells count="1">
    <mergeCell ref="A11:F27"/>
  </mergeCells>
  <hyperlinks>
    <hyperlink ref="F2" location="Index!A1" display="Index"/>
  </hyperlinks>
  <pageMargins left="0.7" right="0.7" top="0.75" bottom="0.75" header="0.3" footer="0.3"/>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EAD63"/>
    <pageSetUpPr fitToPage="1"/>
  </sheetPr>
  <dimension ref="A1:J23"/>
  <sheetViews>
    <sheetView showGridLines="0" zoomScaleNormal="100" zoomScaleSheetLayoutView="100" workbookViewId="0"/>
  </sheetViews>
  <sheetFormatPr defaultColWidth="9.109375" defaultRowHeight="13.8" x14ac:dyDescent="0.25"/>
  <cols>
    <col min="1" max="1" width="19.44140625" style="35" customWidth="1"/>
    <col min="2" max="2" width="17" style="35" customWidth="1"/>
    <col min="3" max="3" width="18.44140625" style="35"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9" x14ac:dyDescent="0.25">
      <c r="A1" s="142"/>
      <c r="B1" s="142"/>
      <c r="C1" s="142"/>
      <c r="D1" s="142"/>
      <c r="E1" s="142"/>
      <c r="F1" s="142"/>
      <c r="G1" s="142"/>
    </row>
    <row r="2" spans="1:9" x14ac:dyDescent="0.25">
      <c r="A2" s="37" t="s">
        <v>661</v>
      </c>
      <c r="B2" s="121"/>
      <c r="C2" s="121"/>
      <c r="D2" s="121"/>
      <c r="E2" s="121"/>
      <c r="F2" s="121"/>
      <c r="G2" s="123" t="s">
        <v>576</v>
      </c>
      <c r="H2" s="134"/>
    </row>
    <row r="3" spans="1:9" ht="15.75" customHeight="1" x14ac:dyDescent="0.25">
      <c r="A3" s="314" t="s">
        <v>847</v>
      </c>
      <c r="B3" s="383" t="s">
        <v>411</v>
      </c>
      <c r="C3" s="383"/>
      <c r="D3" s="383"/>
      <c r="E3" s="383"/>
      <c r="F3" s="383" t="s">
        <v>410</v>
      </c>
      <c r="G3" s="383"/>
    </row>
    <row r="4" spans="1:9" ht="15.75" customHeight="1" x14ac:dyDescent="0.25">
      <c r="A4" s="144"/>
      <c r="B4" s="420" t="s">
        <v>412</v>
      </c>
      <c r="C4" s="420"/>
      <c r="D4" s="420" t="s">
        <v>413</v>
      </c>
      <c r="E4" s="420"/>
      <c r="F4" s="421" t="s">
        <v>412</v>
      </c>
      <c r="G4" s="421" t="s">
        <v>413</v>
      </c>
    </row>
    <row r="5" spans="1:9" ht="24" customHeight="1" x14ac:dyDescent="0.25">
      <c r="A5" s="315" t="s">
        <v>719</v>
      </c>
      <c r="B5" s="248" t="s">
        <v>415</v>
      </c>
      <c r="C5" s="248" t="s">
        <v>414</v>
      </c>
      <c r="D5" s="248" t="s">
        <v>415</v>
      </c>
      <c r="E5" s="248" t="s">
        <v>414</v>
      </c>
      <c r="F5" s="385"/>
      <c r="G5" s="385"/>
    </row>
    <row r="6" spans="1:9" x14ac:dyDescent="0.25">
      <c r="A6" s="53" t="s">
        <v>630</v>
      </c>
      <c r="B6" s="54">
        <v>0</v>
      </c>
      <c r="C6" s="54">
        <v>2886.4849867248399</v>
      </c>
      <c r="D6" s="54">
        <v>14003.1028890835</v>
      </c>
      <c r="E6" s="54">
        <v>4498.2877236397499</v>
      </c>
      <c r="F6" s="54">
        <v>26503.992549940998</v>
      </c>
      <c r="G6" s="54">
        <v>36100.6995521934</v>
      </c>
    </row>
    <row r="7" spans="1:9" x14ac:dyDescent="0.25">
      <c r="A7" s="53" t="s">
        <v>720</v>
      </c>
      <c r="B7" s="54">
        <v>0</v>
      </c>
      <c r="C7" s="54">
        <v>0</v>
      </c>
      <c r="D7" s="54">
        <v>0</v>
      </c>
      <c r="E7" s="54">
        <v>0</v>
      </c>
      <c r="F7" s="54">
        <v>12323.581788903401</v>
      </c>
      <c r="G7" s="54">
        <v>6570.3693057834998</v>
      </c>
    </row>
    <row r="8" spans="1:9" x14ac:dyDescent="0.25">
      <c r="A8" s="53" t="s">
        <v>721</v>
      </c>
      <c r="B8" s="54">
        <v>25.370997418199998</v>
      </c>
      <c r="C8" s="54">
        <v>0</v>
      </c>
      <c r="D8" s="54">
        <v>0</v>
      </c>
      <c r="E8" s="54">
        <v>5.5980316608000003</v>
      </c>
      <c r="F8" s="54">
        <v>22919.09159787</v>
      </c>
      <c r="G8" s="54">
        <v>19865.563747560002</v>
      </c>
    </row>
    <row r="9" spans="1:9" x14ac:dyDescent="0.25">
      <c r="A9" s="53" t="s">
        <v>360</v>
      </c>
      <c r="B9" s="54">
        <v>151.34650133110196</v>
      </c>
      <c r="C9" s="54">
        <v>0</v>
      </c>
      <c r="D9" s="54">
        <v>18.488236156799999</v>
      </c>
      <c r="E9" s="54">
        <v>0</v>
      </c>
      <c r="F9" s="54">
        <v>861.32616542000005</v>
      </c>
      <c r="G9" s="54">
        <v>70.44665114</v>
      </c>
    </row>
    <row r="10" spans="1:9" x14ac:dyDescent="0.25">
      <c r="A10" s="316" t="s">
        <v>143</v>
      </c>
      <c r="B10" s="249">
        <v>176.71749874930197</v>
      </c>
      <c r="C10" s="249">
        <v>2886.4849867248399</v>
      </c>
      <c r="D10" s="249">
        <v>14021.5911252403</v>
      </c>
      <c r="E10" s="249">
        <v>4503.88575530055</v>
      </c>
      <c r="F10" s="249">
        <v>62607.992102134398</v>
      </c>
      <c r="G10" s="249">
        <v>62607.079256676901</v>
      </c>
      <c r="I10" s="138"/>
    </row>
    <row r="11" spans="1:9" x14ac:dyDescent="0.25">
      <c r="A11" s="37"/>
      <c r="G11" s="137"/>
      <c r="H11" s="134"/>
    </row>
    <row r="12" spans="1:9" x14ac:dyDescent="0.25">
      <c r="A12" s="37" t="s">
        <v>534</v>
      </c>
      <c r="G12" s="138"/>
      <c r="H12" s="138"/>
      <c r="I12" s="138"/>
    </row>
    <row r="13" spans="1:9" ht="15" customHeight="1" x14ac:dyDescent="0.25">
      <c r="A13" s="358" t="s">
        <v>559</v>
      </c>
      <c r="B13" s="358"/>
      <c r="C13" s="358"/>
      <c r="D13" s="358"/>
      <c r="E13" s="358"/>
      <c r="F13" s="358"/>
      <c r="G13" s="358"/>
      <c r="H13" s="138"/>
      <c r="I13" s="138"/>
    </row>
    <row r="14" spans="1:9" x14ac:dyDescent="0.25">
      <c r="A14" s="358"/>
      <c r="B14" s="358"/>
      <c r="C14" s="358"/>
      <c r="D14" s="358"/>
      <c r="E14" s="358"/>
      <c r="F14" s="358"/>
      <c r="G14" s="358"/>
      <c r="H14" s="138"/>
      <c r="I14" s="138"/>
    </row>
    <row r="15" spans="1:9" x14ac:dyDescent="0.25">
      <c r="A15" s="358"/>
      <c r="B15" s="358"/>
      <c r="C15" s="358"/>
      <c r="D15" s="358"/>
      <c r="E15" s="358"/>
      <c r="F15" s="358"/>
      <c r="G15" s="358"/>
      <c r="H15" s="138"/>
      <c r="I15" s="138"/>
    </row>
    <row r="16" spans="1:9" x14ac:dyDescent="0.25">
      <c r="A16" s="358"/>
      <c r="B16" s="358"/>
      <c r="C16" s="358"/>
      <c r="D16" s="358"/>
      <c r="E16" s="358"/>
      <c r="F16" s="358"/>
      <c r="G16" s="358"/>
      <c r="H16" s="138"/>
      <c r="I16" s="138"/>
    </row>
    <row r="17" spans="1:10" x14ac:dyDescent="0.25">
      <c r="A17" s="119"/>
      <c r="B17" s="119"/>
      <c r="C17" s="119"/>
      <c r="D17" s="119"/>
      <c r="E17" s="119"/>
      <c r="F17" s="119"/>
      <c r="G17" s="22" t="s">
        <v>201</v>
      </c>
      <c r="H17" s="138"/>
      <c r="I17" s="138"/>
    </row>
    <row r="18" spans="1:10" x14ac:dyDescent="0.25">
      <c r="A18" s="119"/>
      <c r="B18" s="119"/>
      <c r="C18" s="119"/>
      <c r="D18" s="119"/>
      <c r="E18" s="119"/>
      <c r="F18" s="119"/>
      <c r="G18" s="119"/>
      <c r="H18" s="138"/>
      <c r="I18" s="138"/>
      <c r="J18" s="138"/>
    </row>
    <row r="19" spans="1:10" x14ac:dyDescent="0.25">
      <c r="A19" s="119"/>
      <c r="B19" s="119"/>
      <c r="C19" s="119"/>
      <c r="D19" s="119"/>
      <c r="E19" s="119"/>
      <c r="F19" s="119"/>
      <c r="G19" s="119"/>
      <c r="H19" s="138"/>
      <c r="I19" s="138"/>
      <c r="J19" s="138"/>
    </row>
    <row r="20" spans="1:10" x14ac:dyDescent="0.25">
      <c r="A20" s="119"/>
      <c r="B20" s="119"/>
      <c r="C20" s="119"/>
      <c r="D20" s="119"/>
      <c r="E20" s="119"/>
      <c r="F20" s="119"/>
      <c r="G20" s="119"/>
      <c r="H20" s="138"/>
      <c r="I20" s="138"/>
      <c r="J20" s="138"/>
    </row>
    <row r="21" spans="1:10" x14ac:dyDescent="0.25">
      <c r="A21" s="119"/>
      <c r="B21" s="119"/>
      <c r="C21" s="119"/>
      <c r="D21" s="119"/>
      <c r="E21" s="119"/>
      <c r="F21" s="119"/>
      <c r="G21" s="119"/>
      <c r="H21" s="138"/>
      <c r="I21" s="138"/>
      <c r="J21" s="138"/>
    </row>
    <row r="23" spans="1:10" x14ac:dyDescent="0.25">
      <c r="C23" s="35" t="s">
        <v>201</v>
      </c>
    </row>
  </sheetData>
  <mergeCells count="7">
    <mergeCell ref="A13:G16"/>
    <mergeCell ref="B3:E3"/>
    <mergeCell ref="F3:G3"/>
    <mergeCell ref="B4:C4"/>
    <mergeCell ref="D4:E4"/>
    <mergeCell ref="F4:F5"/>
    <mergeCell ref="G4:G5"/>
  </mergeCells>
  <hyperlinks>
    <hyperlink ref="G2" location="Index!A1" display="Index"/>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F1E82"/>
    <pageSetUpPr fitToPage="1"/>
  </sheetPr>
  <dimension ref="A1:D87"/>
  <sheetViews>
    <sheetView showGridLines="0" zoomScaleNormal="100" zoomScaleSheetLayoutView="100" workbookViewId="0"/>
  </sheetViews>
  <sheetFormatPr defaultColWidth="9.109375" defaultRowHeight="13.8" x14ac:dyDescent="0.25"/>
  <cols>
    <col min="1" max="1" width="5" style="35" bestFit="1" customWidth="1"/>
    <col min="2" max="2" width="94.6640625" style="35" bestFit="1" customWidth="1"/>
    <col min="3" max="3" width="19" style="35" bestFit="1" customWidth="1"/>
    <col min="4" max="4" width="9.109375" style="35"/>
    <col min="5" max="5" width="6.5546875" style="35" customWidth="1"/>
    <col min="6" max="6" width="19.44140625" style="35" customWidth="1"/>
    <col min="7" max="16384" width="9.109375" style="35"/>
  </cols>
  <sheetData>
    <row r="1" spans="1:3" x14ac:dyDescent="0.25">
      <c r="A1" s="1"/>
      <c r="B1" s="1"/>
      <c r="C1" s="1"/>
    </row>
    <row r="2" spans="1:3" x14ac:dyDescent="0.25">
      <c r="A2" s="36"/>
      <c r="B2" s="37" t="s">
        <v>144</v>
      </c>
      <c r="C2" s="6" t="s">
        <v>576</v>
      </c>
    </row>
    <row r="3" spans="1:3" x14ac:dyDescent="0.25">
      <c r="A3" s="38"/>
      <c r="B3" s="39" t="s">
        <v>462</v>
      </c>
      <c r="C3" s="40" t="s">
        <v>884</v>
      </c>
    </row>
    <row r="4" spans="1:3" x14ac:dyDescent="0.25">
      <c r="A4" s="41"/>
      <c r="B4" s="42" t="s">
        <v>460</v>
      </c>
      <c r="C4" s="43" t="s">
        <v>669</v>
      </c>
    </row>
    <row r="5" spans="1:3" x14ac:dyDescent="0.25">
      <c r="A5" s="44"/>
      <c r="B5" s="45" t="s">
        <v>461</v>
      </c>
      <c r="C5" s="46" t="s">
        <v>746</v>
      </c>
    </row>
    <row r="6" spans="1:3" x14ac:dyDescent="0.25">
      <c r="A6" s="47"/>
      <c r="B6" s="47"/>
      <c r="C6" s="47"/>
    </row>
    <row r="7" spans="1:3" s="49" customFormat="1" ht="11.4" x14ac:dyDescent="0.2">
      <c r="A7" s="36"/>
      <c r="B7" s="37" t="s">
        <v>466</v>
      </c>
      <c r="C7" s="48"/>
    </row>
    <row r="8" spans="1:3" x14ac:dyDescent="0.25">
      <c r="A8" s="50"/>
      <c r="B8" s="51" t="s">
        <v>719</v>
      </c>
      <c r="C8" s="52" t="s">
        <v>465</v>
      </c>
    </row>
    <row r="9" spans="1:3" x14ac:dyDescent="0.25">
      <c r="A9" s="346">
        <v>1</v>
      </c>
      <c r="B9" s="53" t="s">
        <v>145</v>
      </c>
      <c r="C9" s="54">
        <v>1426810.3030000003</v>
      </c>
    </row>
    <row r="10" spans="1:3" x14ac:dyDescent="0.25">
      <c r="A10" s="346">
        <v>2</v>
      </c>
      <c r="B10" s="53" t="s">
        <v>146</v>
      </c>
      <c r="C10" s="54"/>
    </row>
    <row r="11" spans="1:3" ht="18" x14ac:dyDescent="0.25">
      <c r="A11" s="347">
        <v>3</v>
      </c>
      <c r="B11" s="55" t="s">
        <v>147</v>
      </c>
      <c r="C11" s="54"/>
    </row>
    <row r="12" spans="1:3" x14ac:dyDescent="0.25">
      <c r="A12" s="346">
        <v>4</v>
      </c>
      <c r="B12" s="53" t="s">
        <v>148</v>
      </c>
      <c r="C12" s="54">
        <v>15429.811564</v>
      </c>
    </row>
    <row r="13" spans="1:3" x14ac:dyDescent="0.25">
      <c r="A13" s="346">
        <v>5</v>
      </c>
      <c r="B13" s="53" t="s">
        <v>149</v>
      </c>
      <c r="C13" s="54">
        <v>42747.4929319</v>
      </c>
    </row>
    <row r="14" spans="1:3" x14ac:dyDescent="0.25">
      <c r="A14" s="347">
        <v>6</v>
      </c>
      <c r="B14" s="53" t="s">
        <v>150</v>
      </c>
      <c r="C14" s="54">
        <v>52020.159764393997</v>
      </c>
    </row>
    <row r="15" spans="1:3" x14ac:dyDescent="0.25">
      <c r="A15" s="346" t="s">
        <v>894</v>
      </c>
      <c r="B15" s="53" t="s">
        <v>151</v>
      </c>
      <c r="C15" s="54">
        <v>0</v>
      </c>
    </row>
    <row r="16" spans="1:3" x14ac:dyDescent="0.25">
      <c r="A16" s="346" t="s">
        <v>895</v>
      </c>
      <c r="B16" s="53" t="s">
        <v>152</v>
      </c>
      <c r="C16" s="54">
        <v>0</v>
      </c>
    </row>
    <row r="17" spans="1:3" x14ac:dyDescent="0.25">
      <c r="A17" s="347">
        <v>7</v>
      </c>
      <c r="B17" s="56" t="s">
        <v>153</v>
      </c>
      <c r="C17" s="57">
        <v>-23459.691835894482</v>
      </c>
    </row>
    <row r="18" spans="1:3" x14ac:dyDescent="0.25">
      <c r="A18" s="348">
        <v>8</v>
      </c>
      <c r="B18" s="59" t="s">
        <v>467</v>
      </c>
      <c r="C18" s="60">
        <v>1513548.0754243999</v>
      </c>
    </row>
    <row r="19" spans="1:3" x14ac:dyDescent="0.25">
      <c r="A19" s="61"/>
      <c r="B19" s="61"/>
      <c r="C19" s="61"/>
    </row>
    <row r="20" spans="1:3" x14ac:dyDescent="0.25">
      <c r="A20" s="62"/>
      <c r="B20" s="63" t="s">
        <v>468</v>
      </c>
      <c r="C20" s="64"/>
    </row>
    <row r="21" spans="1:3" x14ac:dyDescent="0.25">
      <c r="A21" s="65"/>
      <c r="B21" s="66" t="s">
        <v>719</v>
      </c>
      <c r="C21" s="67" t="s">
        <v>154</v>
      </c>
    </row>
    <row r="22" spans="1:3" x14ac:dyDescent="0.25">
      <c r="A22" s="58"/>
      <c r="B22" s="59" t="s">
        <v>155</v>
      </c>
      <c r="C22" s="54"/>
    </row>
    <row r="23" spans="1:3" x14ac:dyDescent="0.25">
      <c r="A23" s="53">
        <v>1</v>
      </c>
      <c r="B23" s="53" t="s">
        <v>156</v>
      </c>
      <c r="C23" s="54">
        <v>1403978.4647991001</v>
      </c>
    </row>
    <row r="24" spans="1:3" x14ac:dyDescent="0.25">
      <c r="A24" s="53">
        <v>2</v>
      </c>
      <c r="B24" s="53" t="s">
        <v>157</v>
      </c>
      <c r="C24" s="54">
        <v>-627.85363499000005</v>
      </c>
    </row>
    <row r="25" spans="1:3" x14ac:dyDescent="0.25">
      <c r="A25" s="68">
        <v>3</v>
      </c>
      <c r="B25" s="68" t="s">
        <v>158</v>
      </c>
      <c r="C25" s="69">
        <v>1403350.61116411</v>
      </c>
    </row>
    <row r="26" spans="1:3" x14ac:dyDescent="0.25">
      <c r="A26" s="58"/>
      <c r="B26" s="59" t="s">
        <v>159</v>
      </c>
      <c r="C26" s="70"/>
    </row>
    <row r="27" spans="1:3" x14ac:dyDescent="0.25">
      <c r="A27" s="53">
        <v>4</v>
      </c>
      <c r="B27" s="53" t="s">
        <v>463</v>
      </c>
      <c r="C27" s="54">
        <v>11329.466903</v>
      </c>
    </row>
    <row r="28" spans="1:3" x14ac:dyDescent="0.25">
      <c r="A28" s="53">
        <v>5</v>
      </c>
      <c r="B28" s="53" t="s">
        <v>464</v>
      </c>
      <c r="C28" s="54">
        <v>3727.7196610000001</v>
      </c>
    </row>
    <row r="29" spans="1:3" x14ac:dyDescent="0.25">
      <c r="A29" s="53" t="s">
        <v>611</v>
      </c>
      <c r="B29" s="53" t="s">
        <v>160</v>
      </c>
      <c r="C29" s="54">
        <v>0</v>
      </c>
    </row>
    <row r="30" spans="1:3" x14ac:dyDescent="0.25">
      <c r="A30" s="55">
        <v>6</v>
      </c>
      <c r="B30" s="55" t="s">
        <v>161</v>
      </c>
      <c r="C30" s="54">
        <v>0</v>
      </c>
    </row>
    <row r="31" spans="1:3" x14ac:dyDescent="0.25">
      <c r="A31" s="53">
        <v>7</v>
      </c>
      <c r="B31" s="53" t="s">
        <v>162</v>
      </c>
      <c r="C31" s="54">
        <v>0</v>
      </c>
    </row>
    <row r="32" spans="1:3" x14ac:dyDescent="0.25">
      <c r="A32" s="53">
        <v>8</v>
      </c>
      <c r="B32" s="53" t="s">
        <v>163</v>
      </c>
      <c r="C32" s="54">
        <v>0</v>
      </c>
    </row>
    <row r="33" spans="1:3" x14ac:dyDescent="0.25">
      <c r="A33" s="53">
        <v>9</v>
      </c>
      <c r="B33" s="53" t="s">
        <v>164</v>
      </c>
      <c r="C33" s="54">
        <v>372.625</v>
      </c>
    </row>
    <row r="34" spans="1:3" x14ac:dyDescent="0.25">
      <c r="A34" s="53">
        <v>10</v>
      </c>
      <c r="B34" s="53" t="s">
        <v>165</v>
      </c>
      <c r="C34" s="54">
        <v>372.625</v>
      </c>
    </row>
    <row r="35" spans="1:3" x14ac:dyDescent="0.25">
      <c r="A35" s="71">
        <v>11</v>
      </c>
      <c r="B35" s="71" t="s">
        <v>166</v>
      </c>
      <c r="C35" s="72">
        <v>15802.436564</v>
      </c>
    </row>
    <row r="36" spans="1:3" x14ac:dyDescent="0.25">
      <c r="A36" s="58"/>
      <c r="B36" s="59" t="s">
        <v>167</v>
      </c>
      <c r="C36" s="70"/>
    </row>
    <row r="37" spans="1:3" x14ac:dyDescent="0.25">
      <c r="A37" s="53">
        <v>12</v>
      </c>
      <c r="B37" s="53" t="s">
        <v>168</v>
      </c>
      <c r="C37" s="54">
        <v>41907.908620000002</v>
      </c>
    </row>
    <row r="38" spans="1:3" x14ac:dyDescent="0.25">
      <c r="A38" s="53">
        <v>13</v>
      </c>
      <c r="B38" s="53" t="s">
        <v>169</v>
      </c>
      <c r="C38" s="54"/>
    </row>
    <row r="39" spans="1:3" x14ac:dyDescent="0.25">
      <c r="A39" s="53">
        <v>14</v>
      </c>
      <c r="B39" s="53" t="s">
        <v>170</v>
      </c>
      <c r="C39" s="54">
        <v>839.58431189999999</v>
      </c>
    </row>
    <row r="40" spans="1:3" x14ac:dyDescent="0.25">
      <c r="A40" s="55" t="s">
        <v>612</v>
      </c>
      <c r="B40" s="55" t="s">
        <v>171</v>
      </c>
      <c r="C40" s="54">
        <v>0</v>
      </c>
    </row>
    <row r="41" spans="1:3" x14ac:dyDescent="0.25">
      <c r="A41" s="53">
        <v>15</v>
      </c>
      <c r="B41" s="53" t="s">
        <v>172</v>
      </c>
      <c r="C41" s="54">
        <v>0</v>
      </c>
    </row>
    <row r="42" spans="1:3" x14ac:dyDescent="0.25">
      <c r="A42" s="53" t="s">
        <v>613</v>
      </c>
      <c r="B42" s="53" t="s">
        <v>173</v>
      </c>
      <c r="C42" s="54">
        <v>0</v>
      </c>
    </row>
    <row r="43" spans="1:3" x14ac:dyDescent="0.25">
      <c r="A43" s="71">
        <v>16</v>
      </c>
      <c r="B43" s="71" t="s">
        <v>174</v>
      </c>
      <c r="C43" s="72">
        <v>42747.4929319</v>
      </c>
    </row>
    <row r="44" spans="1:3" x14ac:dyDescent="0.25">
      <c r="A44" s="58"/>
      <c r="B44" s="59" t="s">
        <v>175</v>
      </c>
      <c r="C44" s="54"/>
    </row>
    <row r="45" spans="1:3" x14ac:dyDescent="0.25">
      <c r="A45" s="53">
        <v>17</v>
      </c>
      <c r="B45" s="53" t="s">
        <v>176</v>
      </c>
      <c r="C45" s="54">
        <v>52020.159764393997</v>
      </c>
    </row>
    <row r="46" spans="1:3" x14ac:dyDescent="0.25">
      <c r="A46" s="53">
        <v>18</v>
      </c>
      <c r="B46" s="53" t="s">
        <v>177</v>
      </c>
      <c r="C46" s="54"/>
    </row>
    <row r="47" spans="1:3" x14ac:dyDescent="0.25">
      <c r="A47" s="71">
        <v>19</v>
      </c>
      <c r="B47" s="71" t="s">
        <v>178</v>
      </c>
      <c r="C47" s="72">
        <v>52020.159764393997</v>
      </c>
    </row>
    <row r="48" spans="1:3" x14ac:dyDescent="0.25">
      <c r="A48" s="58"/>
      <c r="B48" s="59" t="s">
        <v>179</v>
      </c>
      <c r="C48" s="70"/>
    </row>
    <row r="49" spans="1:4" x14ac:dyDescent="0.25">
      <c r="A49" s="55" t="s">
        <v>614</v>
      </c>
      <c r="B49" s="55" t="s">
        <v>180</v>
      </c>
      <c r="C49" s="54">
        <v>0</v>
      </c>
    </row>
    <row r="50" spans="1:4" x14ac:dyDescent="0.25">
      <c r="A50" s="53" t="s">
        <v>615</v>
      </c>
      <c r="B50" s="53" t="s">
        <v>181</v>
      </c>
      <c r="C50" s="54">
        <v>0</v>
      </c>
    </row>
    <row r="51" spans="1:4" x14ac:dyDescent="0.25">
      <c r="A51" s="58"/>
      <c r="B51" s="59" t="s">
        <v>182</v>
      </c>
      <c r="C51" s="70"/>
    </row>
    <row r="52" spans="1:4" x14ac:dyDescent="0.25">
      <c r="A52" s="53">
        <v>20</v>
      </c>
      <c r="B52" s="53" t="s">
        <v>183</v>
      </c>
      <c r="C52" s="54">
        <v>75156.461444860004</v>
      </c>
    </row>
    <row r="53" spans="1:4" x14ac:dyDescent="0.25">
      <c r="A53" s="71">
        <v>21</v>
      </c>
      <c r="B53" s="71" t="s">
        <v>184</v>
      </c>
      <c r="C53" s="72">
        <v>1513920.7004244041</v>
      </c>
    </row>
    <row r="54" spans="1:4" x14ac:dyDescent="0.25">
      <c r="A54" s="59"/>
      <c r="B54" s="59" t="s">
        <v>185</v>
      </c>
      <c r="C54" s="73"/>
    </row>
    <row r="55" spans="1:4" x14ac:dyDescent="0.25">
      <c r="A55" s="71">
        <v>22</v>
      </c>
      <c r="B55" s="71" t="s">
        <v>185</v>
      </c>
      <c r="C55" s="74">
        <v>4.9000000000000002E-2</v>
      </c>
    </row>
    <row r="56" spans="1:4" s="2" customFormat="1" x14ac:dyDescent="0.25">
      <c r="A56" s="37"/>
      <c r="B56" s="59" t="s">
        <v>186</v>
      </c>
      <c r="C56" s="48"/>
      <c r="D56" s="7"/>
    </row>
    <row r="57" spans="1:4" s="2" customFormat="1" x14ac:dyDescent="0.25">
      <c r="A57" s="67"/>
      <c r="B57" s="51" t="s">
        <v>719</v>
      </c>
      <c r="C57" s="67" t="s">
        <v>154</v>
      </c>
      <c r="D57" s="7"/>
    </row>
    <row r="58" spans="1:4" x14ac:dyDescent="0.25">
      <c r="A58" s="76" t="s">
        <v>616</v>
      </c>
      <c r="B58" s="76" t="s">
        <v>187</v>
      </c>
      <c r="C58" s="77" t="s">
        <v>188</v>
      </c>
    </row>
    <row r="59" spans="1:4" x14ac:dyDescent="0.25">
      <c r="A59" s="78" t="s">
        <v>617</v>
      </c>
      <c r="B59" s="78" t="s">
        <v>189</v>
      </c>
      <c r="C59" s="79">
        <v>0</v>
      </c>
    </row>
    <row r="60" spans="1:4" x14ac:dyDescent="0.25">
      <c r="A60" s="37"/>
      <c r="B60" s="37" t="s">
        <v>469</v>
      </c>
      <c r="C60" s="80"/>
    </row>
    <row r="61" spans="1:4" x14ac:dyDescent="0.25">
      <c r="A61" s="67"/>
      <c r="B61" s="51" t="s">
        <v>719</v>
      </c>
      <c r="C61" s="67" t="s">
        <v>154</v>
      </c>
    </row>
    <row r="62" spans="1:4" x14ac:dyDescent="0.25">
      <c r="A62" s="53" t="s">
        <v>618</v>
      </c>
      <c r="B62" s="53" t="s">
        <v>190</v>
      </c>
      <c r="C62" s="54">
        <v>1403978.4647991001</v>
      </c>
    </row>
    <row r="63" spans="1:4" x14ac:dyDescent="0.25">
      <c r="A63" s="53" t="s">
        <v>619</v>
      </c>
      <c r="B63" s="53" t="s">
        <v>191</v>
      </c>
      <c r="C63" s="54">
        <v>116650.126</v>
      </c>
    </row>
    <row r="64" spans="1:4" x14ac:dyDescent="0.25">
      <c r="A64" s="53" t="s">
        <v>620</v>
      </c>
      <c r="B64" s="53" t="s">
        <v>192</v>
      </c>
      <c r="C64" s="54">
        <v>1287042.8643215098</v>
      </c>
    </row>
    <row r="65" spans="1:4" x14ac:dyDescent="0.25">
      <c r="A65" s="53" t="s">
        <v>621</v>
      </c>
      <c r="B65" s="53" t="s">
        <v>193</v>
      </c>
      <c r="C65" s="54">
        <v>13565.182607530001</v>
      </c>
    </row>
    <row r="66" spans="1:4" x14ac:dyDescent="0.25">
      <c r="A66" s="53" t="s">
        <v>622</v>
      </c>
      <c r="B66" s="53" t="s">
        <v>194</v>
      </c>
      <c r="C66" s="54">
        <v>24581.43251164</v>
      </c>
    </row>
    <row r="67" spans="1:4" x14ac:dyDescent="0.25">
      <c r="A67" s="53" t="s">
        <v>623</v>
      </c>
      <c r="B67" s="53" t="s">
        <v>882</v>
      </c>
      <c r="C67" s="54">
        <v>0</v>
      </c>
    </row>
    <row r="68" spans="1:4" x14ac:dyDescent="0.25">
      <c r="A68" s="53" t="s">
        <v>624</v>
      </c>
      <c r="B68" s="53" t="s">
        <v>195</v>
      </c>
      <c r="C68" s="54">
        <v>3992.5504469699999</v>
      </c>
    </row>
    <row r="69" spans="1:4" x14ac:dyDescent="0.25">
      <c r="A69" s="53" t="s">
        <v>625</v>
      </c>
      <c r="B69" s="53" t="s">
        <v>196</v>
      </c>
      <c r="C69" s="54">
        <v>1166572.4367102</v>
      </c>
    </row>
    <row r="70" spans="1:4" x14ac:dyDescent="0.25">
      <c r="A70" s="53" t="s">
        <v>626</v>
      </c>
      <c r="B70" s="53" t="s">
        <v>197</v>
      </c>
      <c r="C70" s="54">
        <v>4267.5089968800003</v>
      </c>
    </row>
    <row r="71" spans="1:4" x14ac:dyDescent="0.25">
      <c r="A71" s="53" t="s">
        <v>627</v>
      </c>
      <c r="B71" s="53" t="s">
        <v>198</v>
      </c>
      <c r="C71" s="54">
        <v>42775.87328498</v>
      </c>
    </row>
    <row r="72" spans="1:4" x14ac:dyDescent="0.25">
      <c r="A72" s="53" t="s">
        <v>628</v>
      </c>
      <c r="B72" s="53" t="s">
        <v>199</v>
      </c>
      <c r="C72" s="54">
        <v>20235.680864499998</v>
      </c>
    </row>
    <row r="73" spans="1:4" x14ac:dyDescent="0.25">
      <c r="A73" s="78" t="s">
        <v>629</v>
      </c>
      <c r="B73" s="78" t="s">
        <v>200</v>
      </c>
      <c r="C73" s="79">
        <v>11052.19889881</v>
      </c>
    </row>
    <row r="74" spans="1:4" s="2" customFormat="1" x14ac:dyDescent="0.25">
      <c r="A74" s="20"/>
      <c r="B74" s="21"/>
      <c r="C74" s="22" t="s">
        <v>201</v>
      </c>
      <c r="D74" s="7"/>
    </row>
    <row r="75" spans="1:4" ht="21" customHeight="1" x14ac:dyDescent="0.25">
      <c r="C75" s="81"/>
    </row>
    <row r="76" spans="1:4" ht="11.25" customHeight="1" x14ac:dyDescent="0.25">
      <c r="C76" s="81"/>
    </row>
    <row r="80" spans="1:4" ht="11.25" customHeight="1" x14ac:dyDescent="0.25"/>
    <row r="81" ht="11.25" customHeight="1" x14ac:dyDescent="0.25"/>
    <row r="82" ht="21" customHeight="1" x14ac:dyDescent="0.25"/>
    <row r="83" ht="11.25" customHeight="1" x14ac:dyDescent="0.25"/>
    <row r="84" ht="21" customHeight="1" x14ac:dyDescent="0.25"/>
    <row r="85" ht="21" customHeight="1" x14ac:dyDescent="0.25"/>
    <row r="86" ht="21" customHeight="1" x14ac:dyDescent="0.25"/>
    <row r="87" ht="21" customHeight="1" x14ac:dyDescent="0.25"/>
  </sheetData>
  <hyperlinks>
    <hyperlink ref="C2" location="Index!A1" display="Index"/>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EAD63"/>
    <pageSetUpPr fitToPage="1"/>
  </sheetPr>
  <dimension ref="A1:J26"/>
  <sheetViews>
    <sheetView showGridLines="0" zoomScaleNormal="100" zoomScaleSheetLayoutView="100" workbookViewId="0"/>
  </sheetViews>
  <sheetFormatPr defaultColWidth="9.109375" defaultRowHeight="13.8" x14ac:dyDescent="0.25"/>
  <cols>
    <col min="1" max="1" width="25.33203125" style="35" customWidth="1"/>
    <col min="2" max="2" width="12.33203125" style="35" customWidth="1"/>
    <col min="3" max="3" width="11.33203125" style="35" customWidth="1"/>
    <col min="4" max="4" width="16.88671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10" x14ac:dyDescent="0.25">
      <c r="A1" s="142"/>
      <c r="B1" s="142"/>
      <c r="C1" s="142"/>
      <c r="D1" s="142"/>
    </row>
    <row r="2" spans="1:10" x14ac:dyDescent="0.25">
      <c r="A2" s="323" t="s">
        <v>662</v>
      </c>
      <c r="B2" s="121"/>
      <c r="C2" s="121"/>
      <c r="D2" s="123" t="s">
        <v>576</v>
      </c>
      <c r="H2" s="134"/>
    </row>
    <row r="3" spans="1:10" x14ac:dyDescent="0.25">
      <c r="A3" s="314" t="s">
        <v>847</v>
      </c>
      <c r="B3" s="383" t="s">
        <v>416</v>
      </c>
      <c r="C3" s="383"/>
      <c r="D3" s="379" t="s">
        <v>419</v>
      </c>
      <c r="H3" s="134"/>
    </row>
    <row r="4" spans="1:10" x14ac:dyDescent="0.25">
      <c r="A4" s="315" t="s">
        <v>719</v>
      </c>
      <c r="B4" s="248" t="s">
        <v>417</v>
      </c>
      <c r="C4" s="248" t="s">
        <v>418</v>
      </c>
      <c r="D4" s="380"/>
      <c r="H4" s="134"/>
    </row>
    <row r="5" spans="1:10" x14ac:dyDescent="0.25">
      <c r="A5" s="59" t="s">
        <v>420</v>
      </c>
      <c r="B5" s="60"/>
      <c r="C5" s="60"/>
      <c r="D5" s="60"/>
      <c r="H5" s="134"/>
    </row>
    <row r="6" spans="1:10" x14ac:dyDescent="0.25">
      <c r="A6" s="317" t="s">
        <v>516</v>
      </c>
      <c r="B6" s="93">
        <v>0</v>
      </c>
      <c r="C6" s="93">
        <v>0</v>
      </c>
      <c r="D6" s="93">
        <v>0</v>
      </c>
      <c r="H6" s="134"/>
    </row>
    <row r="7" spans="1:10" x14ac:dyDescent="0.25">
      <c r="A7" s="53" t="s">
        <v>517</v>
      </c>
      <c r="B7" s="54">
        <v>372.625</v>
      </c>
      <c r="C7" s="54">
        <v>0</v>
      </c>
      <c r="D7" s="54">
        <v>0</v>
      </c>
      <c r="H7" s="134"/>
    </row>
    <row r="8" spans="1:10" x14ac:dyDescent="0.25">
      <c r="A8" s="53" t="s">
        <v>421</v>
      </c>
      <c r="B8" s="54">
        <v>0</v>
      </c>
      <c r="C8" s="54">
        <v>0</v>
      </c>
      <c r="D8" s="54">
        <v>0</v>
      </c>
      <c r="H8" s="134"/>
    </row>
    <row r="9" spans="1:10" x14ac:dyDescent="0.25">
      <c r="A9" s="53" t="s">
        <v>422</v>
      </c>
      <c r="B9" s="54">
        <v>0</v>
      </c>
      <c r="C9" s="54">
        <v>0</v>
      </c>
      <c r="D9" s="54">
        <v>0</v>
      </c>
      <c r="H9" s="134"/>
    </row>
    <row r="10" spans="1:10" x14ac:dyDescent="0.25">
      <c r="A10" s="53" t="s">
        <v>419</v>
      </c>
      <c r="B10" s="54">
        <v>0</v>
      </c>
      <c r="C10" s="54">
        <v>0</v>
      </c>
      <c r="D10" s="54">
        <v>0</v>
      </c>
      <c r="H10" s="134"/>
    </row>
    <row r="11" spans="1:10" x14ac:dyDescent="0.25">
      <c r="A11" s="318" t="s">
        <v>423</v>
      </c>
      <c r="B11" s="319">
        <v>372.625</v>
      </c>
      <c r="C11" s="319">
        <v>0</v>
      </c>
      <c r="D11" s="319">
        <v>0</v>
      </c>
      <c r="H11" s="134"/>
    </row>
    <row r="12" spans="1:10" x14ac:dyDescent="0.25">
      <c r="A12" s="318" t="s">
        <v>424</v>
      </c>
      <c r="B12" s="319">
        <v>1.7351030000000001</v>
      </c>
      <c r="C12" s="319">
        <v>0</v>
      </c>
      <c r="D12" s="319">
        <v>0</v>
      </c>
      <c r="H12" s="134"/>
    </row>
    <row r="13" spans="1:10" x14ac:dyDescent="0.25">
      <c r="A13" s="318" t="s">
        <v>518</v>
      </c>
      <c r="B13" s="319">
        <v>1.7351030000000001</v>
      </c>
      <c r="C13" s="319">
        <v>0</v>
      </c>
      <c r="D13" s="319">
        <v>0</v>
      </c>
      <c r="H13" s="134"/>
    </row>
    <row r="14" spans="1:10" x14ac:dyDescent="0.25">
      <c r="A14" s="318" t="s">
        <v>519</v>
      </c>
      <c r="B14" s="319">
        <v>0</v>
      </c>
      <c r="C14" s="319">
        <v>0</v>
      </c>
      <c r="D14" s="319">
        <v>0</v>
      </c>
      <c r="H14" s="134"/>
    </row>
    <row r="15" spans="1:10" x14ac:dyDescent="0.25">
      <c r="A15" s="261"/>
      <c r="B15" s="61"/>
      <c r="C15" s="61"/>
      <c r="D15" s="263"/>
      <c r="H15" s="134"/>
    </row>
    <row r="16" spans="1:10" x14ac:dyDescent="0.25">
      <c r="A16" s="143"/>
      <c r="H16" s="138"/>
      <c r="I16" s="138"/>
      <c r="J16" s="138"/>
    </row>
    <row r="17" spans="4:10" x14ac:dyDescent="0.25">
      <c r="D17" s="22" t="s">
        <v>201</v>
      </c>
      <c r="H17" s="138"/>
      <c r="I17" s="138"/>
      <c r="J17" s="138"/>
    </row>
    <row r="18" spans="4:10" x14ac:dyDescent="0.25">
      <c r="H18" s="138"/>
      <c r="I18" s="138"/>
      <c r="J18" s="138"/>
    </row>
    <row r="19" spans="4:10" x14ac:dyDescent="0.25">
      <c r="H19" s="138"/>
      <c r="I19" s="138"/>
      <c r="J19" s="138"/>
    </row>
    <row r="20" spans="4:10" x14ac:dyDescent="0.25">
      <c r="H20" s="138"/>
      <c r="I20" s="138"/>
      <c r="J20" s="138"/>
    </row>
    <row r="21" spans="4:10" x14ac:dyDescent="0.25">
      <c r="H21" s="138"/>
      <c r="I21" s="138"/>
      <c r="J21" s="138"/>
    </row>
    <row r="22" spans="4:10" x14ac:dyDescent="0.25">
      <c r="H22" s="138"/>
      <c r="I22" s="138"/>
      <c r="J22" s="138"/>
    </row>
    <row r="23" spans="4:10" x14ac:dyDescent="0.25">
      <c r="H23" s="138"/>
      <c r="I23" s="138"/>
      <c r="J23" s="138"/>
    </row>
    <row r="24" spans="4:10" x14ac:dyDescent="0.25">
      <c r="H24" s="138"/>
      <c r="I24" s="138"/>
      <c r="J24" s="138"/>
    </row>
    <row r="25" spans="4:10" x14ac:dyDescent="0.25">
      <c r="H25" s="138"/>
      <c r="I25" s="138"/>
      <c r="J25" s="138"/>
    </row>
    <row r="26" spans="4:10" ht="201" customHeight="1" x14ac:dyDescent="0.25">
      <c r="H26" s="138"/>
      <c r="I26" s="138"/>
      <c r="J26" s="138"/>
    </row>
  </sheetData>
  <mergeCells count="2">
    <mergeCell ref="B3:C3"/>
    <mergeCell ref="D3:D4"/>
  </mergeCells>
  <hyperlinks>
    <hyperlink ref="D2" location="Index!A1" display="Index"/>
  </hyperlinks>
  <pageMargins left="0.7" right="0.7" top="0.75" bottom="0.75" header="0.3" footer="0.3"/>
  <pageSetup paperSize="9" fitToHeight="0" orientation="landscape" r:id="rId1"/>
  <colBreaks count="1" manualBreakCount="1">
    <brk id="10"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D568"/>
    <pageSetUpPr fitToPage="1"/>
  </sheetPr>
  <dimension ref="A1:J23"/>
  <sheetViews>
    <sheetView showGridLines="0" zoomScaleNormal="100" zoomScaleSheetLayoutView="100" workbookViewId="0"/>
  </sheetViews>
  <sheetFormatPr defaultColWidth="9.109375" defaultRowHeight="13.8" x14ac:dyDescent="0.25"/>
  <cols>
    <col min="1" max="1" width="25.33203125" style="35" customWidth="1"/>
    <col min="2" max="2" width="31.6640625" style="35" customWidth="1"/>
    <col min="3" max="3" width="18.44140625" style="35"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10" x14ac:dyDescent="0.25">
      <c r="A1" s="120"/>
      <c r="B1" s="120"/>
      <c r="C1" s="120"/>
    </row>
    <row r="2" spans="1:10" x14ac:dyDescent="0.25">
      <c r="A2" s="37" t="s">
        <v>663</v>
      </c>
      <c r="B2" s="121"/>
      <c r="C2" s="123" t="s">
        <v>576</v>
      </c>
      <c r="H2" s="134"/>
    </row>
    <row r="3" spans="1:10" x14ac:dyDescent="0.25">
      <c r="A3" s="243" t="s">
        <v>847</v>
      </c>
      <c r="B3" s="244"/>
      <c r="C3" s="291"/>
      <c r="H3" s="134"/>
    </row>
    <row r="4" spans="1:10" x14ac:dyDescent="0.25">
      <c r="A4" s="88" t="s">
        <v>719</v>
      </c>
      <c r="B4" s="248" t="s">
        <v>136</v>
      </c>
      <c r="C4" s="248" t="s">
        <v>219</v>
      </c>
      <c r="H4" s="134"/>
    </row>
    <row r="5" spans="1:10" x14ac:dyDescent="0.25">
      <c r="A5" s="53" t="s">
        <v>425</v>
      </c>
      <c r="B5" s="295"/>
      <c r="C5" s="295"/>
      <c r="H5" s="134"/>
    </row>
    <row r="6" spans="1:10" x14ac:dyDescent="0.25">
      <c r="A6" s="53" t="s">
        <v>520</v>
      </c>
      <c r="B6" s="54">
        <v>6882.5066703723005</v>
      </c>
      <c r="C6" s="54">
        <v>550.60053362978408</v>
      </c>
      <c r="H6" s="134"/>
    </row>
    <row r="7" spans="1:10" x14ac:dyDescent="0.25">
      <c r="A7" s="53" t="s">
        <v>521</v>
      </c>
      <c r="B7" s="54">
        <v>2504.3500139900998</v>
      </c>
      <c r="C7" s="54">
        <v>200.34800111920799</v>
      </c>
      <c r="H7" s="134"/>
    </row>
    <row r="8" spans="1:10" x14ac:dyDescent="0.25">
      <c r="A8" s="53" t="s">
        <v>522</v>
      </c>
      <c r="B8" s="54">
        <v>0</v>
      </c>
      <c r="C8" s="54">
        <v>0</v>
      </c>
      <c r="H8" s="134"/>
    </row>
    <row r="9" spans="1:10" x14ac:dyDescent="0.25">
      <c r="A9" s="53" t="s">
        <v>523</v>
      </c>
      <c r="B9" s="54">
        <v>0</v>
      </c>
      <c r="C9" s="54">
        <v>0</v>
      </c>
      <c r="H9" s="134"/>
    </row>
    <row r="10" spans="1:10" x14ac:dyDescent="0.25">
      <c r="A10" s="53" t="s">
        <v>426</v>
      </c>
      <c r="B10" s="320"/>
      <c r="C10" s="320"/>
      <c r="H10" s="134"/>
    </row>
    <row r="11" spans="1:10" x14ac:dyDescent="0.25">
      <c r="A11" s="53" t="s">
        <v>524</v>
      </c>
      <c r="B11" s="54">
        <v>0</v>
      </c>
      <c r="C11" s="54">
        <v>0</v>
      </c>
      <c r="H11" s="134"/>
    </row>
    <row r="12" spans="1:10" x14ac:dyDescent="0.25">
      <c r="A12" s="53" t="s">
        <v>525</v>
      </c>
      <c r="B12" s="54">
        <v>0</v>
      </c>
      <c r="C12" s="54">
        <v>0</v>
      </c>
      <c r="H12" s="134"/>
    </row>
    <row r="13" spans="1:10" x14ac:dyDescent="0.25">
      <c r="A13" s="53" t="s">
        <v>526</v>
      </c>
      <c r="B13" s="54">
        <v>0</v>
      </c>
      <c r="C13" s="54">
        <v>0</v>
      </c>
      <c r="H13" s="134"/>
    </row>
    <row r="14" spans="1:10" x14ac:dyDescent="0.25">
      <c r="A14" s="53" t="s">
        <v>427</v>
      </c>
      <c r="B14" s="54">
        <v>0</v>
      </c>
      <c r="C14" s="54">
        <v>0</v>
      </c>
      <c r="H14" s="134"/>
    </row>
    <row r="15" spans="1:10" x14ac:dyDescent="0.25">
      <c r="A15" s="316" t="s">
        <v>143</v>
      </c>
      <c r="B15" s="249">
        <v>9386.8566843623994</v>
      </c>
      <c r="C15" s="249">
        <v>750.94853474899207</v>
      </c>
      <c r="H15" s="134"/>
    </row>
    <row r="16" spans="1:10" ht="15" customHeight="1" x14ac:dyDescent="0.25">
      <c r="A16" s="37" t="s">
        <v>534</v>
      </c>
      <c r="B16" s="141"/>
      <c r="C16" s="141"/>
      <c r="D16" s="141"/>
      <c r="E16" s="141"/>
      <c r="F16" s="141"/>
      <c r="G16" s="141"/>
      <c r="H16" s="138"/>
      <c r="I16" s="138"/>
      <c r="J16" s="138"/>
    </row>
    <row r="17" spans="1:10" x14ac:dyDescent="0.25">
      <c r="A17" s="53" t="s">
        <v>560</v>
      </c>
      <c r="B17" s="141"/>
      <c r="C17" s="141"/>
      <c r="D17" s="141"/>
      <c r="E17" s="141"/>
      <c r="F17" s="141"/>
      <c r="G17" s="141"/>
      <c r="H17" s="138"/>
      <c r="I17" s="138"/>
      <c r="J17" s="138"/>
    </row>
    <row r="18" spans="1:10" x14ac:dyDescent="0.25">
      <c r="A18" s="53" t="s">
        <v>561</v>
      </c>
      <c r="B18" s="141"/>
      <c r="C18" s="141"/>
      <c r="D18" s="141"/>
      <c r="E18" s="141"/>
      <c r="F18" s="141"/>
      <c r="G18" s="141"/>
      <c r="H18" s="138"/>
      <c r="I18" s="138"/>
      <c r="J18" s="138"/>
    </row>
    <row r="19" spans="1:10" x14ac:dyDescent="0.25">
      <c r="A19" s="141"/>
      <c r="B19" s="141"/>
      <c r="C19" s="22" t="s">
        <v>201</v>
      </c>
      <c r="D19" s="141"/>
      <c r="E19" s="141"/>
      <c r="F19" s="141"/>
      <c r="G19" s="141"/>
      <c r="H19" s="138"/>
      <c r="I19" s="138"/>
      <c r="J19" s="138"/>
    </row>
    <row r="20" spans="1:10" x14ac:dyDescent="0.25">
      <c r="A20" s="141"/>
      <c r="B20" s="141"/>
      <c r="C20" s="141"/>
      <c r="D20" s="141"/>
      <c r="E20" s="141"/>
      <c r="F20" s="141"/>
      <c r="G20" s="141"/>
      <c r="H20" s="138"/>
      <c r="I20" s="138"/>
      <c r="J20" s="138"/>
    </row>
    <row r="21" spans="1:10" x14ac:dyDescent="0.25">
      <c r="A21" s="141"/>
      <c r="B21" s="141"/>
      <c r="C21" s="141"/>
      <c r="D21" s="141"/>
      <c r="E21" s="141"/>
      <c r="F21" s="141"/>
      <c r="G21" s="141"/>
      <c r="H21" s="138"/>
      <c r="I21" s="138"/>
      <c r="J21" s="138"/>
    </row>
    <row r="22" spans="1:10" x14ac:dyDescent="0.25">
      <c r="H22" s="138"/>
      <c r="I22" s="138"/>
      <c r="J22" s="138"/>
    </row>
    <row r="23" spans="1:10" x14ac:dyDescent="0.25">
      <c r="C23" s="35" t="s">
        <v>201</v>
      </c>
    </row>
  </sheetData>
  <hyperlinks>
    <hyperlink ref="C2" location="Index!A1" display="Index"/>
  </hyperlink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D568"/>
    <pageSetUpPr fitToPage="1"/>
  </sheetPr>
  <dimension ref="A1:J25"/>
  <sheetViews>
    <sheetView showGridLines="0" zoomScaleNormal="100" zoomScaleSheetLayoutView="100" workbookViewId="0"/>
  </sheetViews>
  <sheetFormatPr defaultColWidth="9.109375" defaultRowHeight="13.8" x14ac:dyDescent="0.25"/>
  <cols>
    <col min="1" max="1" width="26.88671875" style="35" customWidth="1"/>
    <col min="2" max="2" width="27.109375" style="35" customWidth="1"/>
    <col min="3" max="3" width="12.33203125" style="35" customWidth="1"/>
    <col min="4" max="4" width="17.664062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20"/>
      <c r="B1" s="120"/>
      <c r="C1" s="120"/>
      <c r="D1" s="120"/>
    </row>
    <row r="2" spans="1:8" x14ac:dyDescent="0.25">
      <c r="A2" s="37" t="s">
        <v>664</v>
      </c>
      <c r="B2" s="121"/>
      <c r="C2" s="121"/>
      <c r="D2" s="123" t="s">
        <v>576</v>
      </c>
      <c r="H2" s="134"/>
    </row>
    <row r="3" spans="1:8" x14ac:dyDescent="0.25">
      <c r="A3" s="243" t="s">
        <v>847</v>
      </c>
      <c r="B3" s="244"/>
      <c r="C3" s="244"/>
      <c r="D3" s="291"/>
      <c r="H3" s="134"/>
    </row>
    <row r="4" spans="1:8" x14ac:dyDescent="0.25">
      <c r="A4" s="88" t="s">
        <v>719</v>
      </c>
      <c r="B4" s="296"/>
      <c r="C4" s="248" t="s">
        <v>136</v>
      </c>
      <c r="D4" s="248" t="s">
        <v>219</v>
      </c>
      <c r="H4" s="134"/>
    </row>
    <row r="5" spans="1:8" x14ac:dyDescent="0.25">
      <c r="A5" s="53" t="s">
        <v>562</v>
      </c>
      <c r="B5" s="53"/>
      <c r="C5" s="54">
        <v>2693.7619878749997</v>
      </c>
      <c r="D5" s="54">
        <v>215.50095902999999</v>
      </c>
      <c r="H5" s="134"/>
    </row>
    <row r="6" spans="1:8" x14ac:dyDescent="0.25">
      <c r="A6" s="53" t="s">
        <v>428</v>
      </c>
      <c r="B6" s="53"/>
      <c r="C6" s="54">
        <v>669.58118049999996</v>
      </c>
      <c r="D6" s="54">
        <v>53.56649444</v>
      </c>
      <c r="H6" s="134"/>
    </row>
    <row r="7" spans="1:8" ht="23.25" customHeight="1" x14ac:dyDescent="0.25">
      <c r="A7" s="423" t="s">
        <v>429</v>
      </c>
      <c r="B7" s="423"/>
      <c r="C7" s="54">
        <v>2693.7619878749997</v>
      </c>
      <c r="D7" s="54">
        <v>215.50095902999999</v>
      </c>
      <c r="H7" s="134"/>
    </row>
    <row r="8" spans="1:8" x14ac:dyDescent="0.25">
      <c r="A8" s="139" t="s">
        <v>563</v>
      </c>
      <c r="B8" s="139"/>
      <c r="C8" s="54">
        <v>12984.97682</v>
      </c>
      <c r="D8" s="54">
        <v>1038.7981456</v>
      </c>
      <c r="H8" s="134"/>
    </row>
    <row r="9" spans="1:8" x14ac:dyDescent="0.25">
      <c r="A9" s="139" t="s">
        <v>430</v>
      </c>
      <c r="B9" s="139"/>
      <c r="C9" s="54">
        <v>3356.5200113750002</v>
      </c>
      <c r="D9" s="54">
        <v>268.52160091000002</v>
      </c>
      <c r="H9" s="134"/>
    </row>
    <row r="10" spans="1:8" ht="23.25" customHeight="1" x14ac:dyDescent="0.25">
      <c r="A10" s="423" t="s">
        <v>431</v>
      </c>
      <c r="B10" s="423"/>
      <c r="C10" s="54">
        <v>12984.97682</v>
      </c>
      <c r="D10" s="54">
        <v>1038.7981456</v>
      </c>
      <c r="H10" s="134"/>
    </row>
    <row r="11" spans="1:8" x14ac:dyDescent="0.25">
      <c r="A11" s="139" t="s">
        <v>564</v>
      </c>
      <c r="B11" s="139"/>
      <c r="C11" s="54">
        <v>0</v>
      </c>
      <c r="D11" s="54">
        <v>0</v>
      </c>
      <c r="H11" s="134"/>
    </row>
    <row r="12" spans="1:8" ht="21" customHeight="1" x14ac:dyDescent="0.25">
      <c r="A12" s="423" t="s">
        <v>432</v>
      </c>
      <c r="B12" s="423"/>
      <c r="C12" s="54">
        <v>0</v>
      </c>
      <c r="D12" s="54">
        <v>0</v>
      </c>
      <c r="H12" s="134"/>
    </row>
    <row r="13" spans="1:8" x14ac:dyDescent="0.25">
      <c r="A13" s="139" t="s">
        <v>433</v>
      </c>
      <c r="B13" s="139"/>
      <c r="C13" s="54">
        <v>0</v>
      </c>
      <c r="D13" s="54">
        <v>0</v>
      </c>
      <c r="H13" s="134"/>
    </row>
    <row r="14" spans="1:8" x14ac:dyDescent="0.25">
      <c r="A14" s="139" t="s">
        <v>434</v>
      </c>
      <c r="B14" s="139"/>
      <c r="C14" s="54">
        <v>0</v>
      </c>
      <c r="D14" s="54">
        <v>0</v>
      </c>
      <c r="H14" s="134"/>
    </row>
    <row r="15" spans="1:8" x14ac:dyDescent="0.25">
      <c r="A15" s="139" t="s">
        <v>435</v>
      </c>
      <c r="B15" s="139"/>
      <c r="C15" s="54">
        <v>0</v>
      </c>
      <c r="D15" s="54">
        <v>0</v>
      </c>
      <c r="H15" s="134"/>
    </row>
    <row r="16" spans="1:8" x14ac:dyDescent="0.25">
      <c r="A16" s="423" t="s">
        <v>436</v>
      </c>
      <c r="B16" s="423"/>
      <c r="C16" s="54">
        <v>0</v>
      </c>
      <c r="D16" s="54">
        <v>0</v>
      </c>
      <c r="H16" s="134"/>
    </row>
    <row r="17" spans="1:10" ht="19.5" customHeight="1" x14ac:dyDescent="0.25">
      <c r="A17" s="423" t="s">
        <v>437</v>
      </c>
      <c r="B17" s="423"/>
      <c r="C17" s="54">
        <v>0</v>
      </c>
      <c r="D17" s="54">
        <v>0</v>
      </c>
      <c r="H17" s="134"/>
    </row>
    <row r="18" spans="1:10" x14ac:dyDescent="0.25">
      <c r="A18" s="53" t="s">
        <v>360</v>
      </c>
      <c r="B18" s="54"/>
      <c r="C18" s="140" t="s">
        <v>217</v>
      </c>
      <c r="D18" s="140" t="s">
        <v>217</v>
      </c>
      <c r="H18" s="134"/>
    </row>
    <row r="19" spans="1:10" x14ac:dyDescent="0.25">
      <c r="A19" s="316" t="s">
        <v>143</v>
      </c>
      <c r="B19" s="249"/>
      <c r="C19" s="249">
        <v>15678.738807874999</v>
      </c>
      <c r="D19" s="249">
        <v>1254.2991046299999</v>
      </c>
      <c r="H19" s="134"/>
    </row>
    <row r="20" spans="1:10" x14ac:dyDescent="0.25">
      <c r="A20" s="36"/>
      <c r="D20" s="137"/>
      <c r="H20" s="134"/>
    </row>
    <row r="21" spans="1:10" x14ac:dyDescent="0.25">
      <c r="A21" s="422" t="s">
        <v>565</v>
      </c>
      <c r="B21" s="422"/>
      <c r="C21" s="422"/>
      <c r="D21" s="422"/>
      <c r="H21" s="138"/>
      <c r="I21" s="138"/>
      <c r="J21" s="138"/>
    </row>
    <row r="22" spans="1:10" ht="22.5" customHeight="1" x14ac:dyDescent="0.25">
      <c r="A22" s="358" t="s">
        <v>566</v>
      </c>
      <c r="B22" s="358"/>
      <c r="C22" s="358"/>
      <c r="D22" s="358"/>
    </row>
    <row r="23" spans="1:10" x14ac:dyDescent="0.25">
      <c r="A23" s="119"/>
      <c r="B23" s="119"/>
      <c r="C23" s="119"/>
      <c r="D23" s="22" t="s">
        <v>201</v>
      </c>
    </row>
    <row r="24" spans="1:10" x14ac:dyDescent="0.25">
      <c r="A24" s="119"/>
      <c r="B24" s="119"/>
      <c r="C24" s="119"/>
      <c r="D24" s="119"/>
    </row>
    <row r="25" spans="1:10" x14ac:dyDescent="0.25">
      <c r="A25" s="119"/>
      <c r="B25" s="119"/>
      <c r="C25" s="119"/>
      <c r="D25" s="119"/>
    </row>
  </sheetData>
  <mergeCells count="7">
    <mergeCell ref="A21:D21"/>
    <mergeCell ref="A22:D22"/>
    <mergeCell ref="A7:B7"/>
    <mergeCell ref="A10:B10"/>
    <mergeCell ref="A12:B12"/>
    <mergeCell ref="A16:B16"/>
    <mergeCell ref="A17:B17"/>
  </mergeCells>
  <hyperlinks>
    <hyperlink ref="D2" location="Index!A1" display="Index"/>
  </hyperlinks>
  <pageMargins left="0.7" right="0.7" top="0.75" bottom="0.75" header="0.3" footer="0.3"/>
  <pageSetup paperSize="9" fitToHeight="0" orientation="landscape"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D568"/>
    <pageSetUpPr fitToPage="1"/>
  </sheetPr>
  <dimension ref="A1:J51"/>
  <sheetViews>
    <sheetView showGridLines="0" zoomScaleNormal="100" zoomScaleSheetLayoutView="130" workbookViewId="0"/>
  </sheetViews>
  <sheetFormatPr defaultColWidth="9.109375" defaultRowHeight="13.8" x14ac:dyDescent="0.25"/>
  <cols>
    <col min="1" max="1" width="19" style="35" customWidth="1"/>
    <col min="2" max="2" width="15.44140625" style="35" customWidth="1"/>
    <col min="3" max="3" width="10.109375" style="35" customWidth="1"/>
    <col min="4" max="4" width="10.33203125" style="35" customWidth="1"/>
    <col min="5" max="5" width="6.5546875" style="35" customWidth="1"/>
    <col min="6" max="6" width="19.44140625" style="35" customWidth="1"/>
    <col min="7" max="7" width="13.5546875" style="35" customWidth="1"/>
    <col min="8" max="8" width="14.33203125" style="35" customWidth="1"/>
    <col min="9" max="9" width="14.44140625" style="35" customWidth="1"/>
    <col min="10" max="11" width="8.6640625" style="35" customWidth="1"/>
    <col min="12" max="16384" width="9.109375" style="35"/>
  </cols>
  <sheetData>
    <row r="1" spans="1:9" x14ac:dyDescent="0.25">
      <c r="A1" s="120"/>
      <c r="B1" s="120"/>
      <c r="C1" s="120"/>
      <c r="D1" s="120"/>
      <c r="E1" s="120"/>
      <c r="F1" s="120"/>
      <c r="G1" s="120"/>
      <c r="H1" s="120"/>
      <c r="I1" s="120"/>
    </row>
    <row r="2" spans="1:9" x14ac:dyDescent="0.25">
      <c r="A2" s="37" t="s">
        <v>665</v>
      </c>
      <c r="B2" s="121"/>
      <c r="C2" s="121"/>
      <c r="D2" s="121"/>
      <c r="E2" s="121"/>
      <c r="F2" s="121"/>
      <c r="G2" s="121"/>
      <c r="H2" s="122"/>
      <c r="I2" s="123" t="s">
        <v>576</v>
      </c>
    </row>
    <row r="3" spans="1:9" x14ac:dyDescent="0.25">
      <c r="A3" s="342" t="s">
        <v>847</v>
      </c>
      <c r="B3" s="244"/>
      <c r="C3" s="416" t="s">
        <v>438</v>
      </c>
      <c r="D3" s="416" t="s">
        <v>439</v>
      </c>
      <c r="E3" s="416" t="s">
        <v>440</v>
      </c>
      <c r="F3" s="384" t="s">
        <v>441</v>
      </c>
      <c r="G3" s="416" t="s">
        <v>360</v>
      </c>
      <c r="H3" s="416" t="s">
        <v>225</v>
      </c>
      <c r="I3" s="384" t="s">
        <v>442</v>
      </c>
    </row>
    <row r="4" spans="1:9" x14ac:dyDescent="0.25">
      <c r="A4" s="88" t="s">
        <v>719</v>
      </c>
      <c r="B4" s="45"/>
      <c r="C4" s="417"/>
      <c r="D4" s="417"/>
      <c r="E4" s="417"/>
      <c r="F4" s="385"/>
      <c r="G4" s="417"/>
      <c r="H4" s="417"/>
      <c r="I4" s="385"/>
    </row>
    <row r="5" spans="1:9" x14ac:dyDescent="0.25">
      <c r="A5" s="59" t="s">
        <v>443</v>
      </c>
      <c r="B5" s="59"/>
      <c r="C5" s="60">
        <v>2776.5224611249996</v>
      </c>
      <c r="D5" s="60">
        <v>11148.6504795</v>
      </c>
      <c r="E5" s="60">
        <v>0</v>
      </c>
      <c r="F5" s="60">
        <v>0</v>
      </c>
      <c r="G5" s="60">
        <v>0</v>
      </c>
      <c r="H5" s="60">
        <v>13925.172940625</v>
      </c>
      <c r="I5" s="60">
        <v>1114.0138352500001</v>
      </c>
    </row>
    <row r="6" spans="1:9" x14ac:dyDescent="0.25">
      <c r="A6" s="317" t="s">
        <v>444</v>
      </c>
      <c r="B6" s="317"/>
      <c r="C6" s="321">
        <v>2235.7073418749997</v>
      </c>
      <c r="D6" s="321">
        <v>8621.8661436250004</v>
      </c>
      <c r="E6" s="321">
        <v>0</v>
      </c>
      <c r="F6" s="321">
        <v>0</v>
      </c>
      <c r="G6" s="321">
        <v>0</v>
      </c>
      <c r="H6" s="321">
        <v>10857.573485500001</v>
      </c>
      <c r="I6" s="321">
        <v>868.60587884000006</v>
      </c>
    </row>
    <row r="7" spans="1:9" x14ac:dyDescent="0.25">
      <c r="A7" s="53" t="s">
        <v>445</v>
      </c>
      <c r="B7" s="53"/>
      <c r="C7" s="54">
        <v>540.81511924999995</v>
      </c>
      <c r="D7" s="54">
        <v>2526.7843358750001</v>
      </c>
      <c r="E7" s="54">
        <v>0</v>
      </c>
      <c r="F7" s="54">
        <v>0</v>
      </c>
      <c r="G7" s="54">
        <v>0</v>
      </c>
      <c r="H7" s="54">
        <v>3067.5994551250001</v>
      </c>
      <c r="I7" s="54">
        <v>245.40795641</v>
      </c>
    </row>
    <row r="8" spans="1:9" x14ac:dyDescent="0.25">
      <c r="A8" s="53" t="s">
        <v>446</v>
      </c>
      <c r="B8" s="53"/>
      <c r="C8" s="54">
        <v>128.76606125000001</v>
      </c>
      <c r="D8" s="54">
        <v>829.73567550000007</v>
      </c>
      <c r="E8" s="54">
        <v>0</v>
      </c>
      <c r="F8" s="54">
        <v>0</v>
      </c>
      <c r="G8" s="54">
        <v>0</v>
      </c>
      <c r="H8" s="54">
        <v>958.50173675000008</v>
      </c>
      <c r="I8" s="54">
        <v>76.680138940000006</v>
      </c>
    </row>
    <row r="9" spans="1:9" x14ac:dyDescent="0.25">
      <c r="A9" s="53" t="s">
        <v>449</v>
      </c>
      <c r="B9" s="53"/>
      <c r="C9" s="54">
        <v>0</v>
      </c>
      <c r="D9" s="54">
        <v>0</v>
      </c>
      <c r="E9" s="54">
        <v>0</v>
      </c>
      <c r="F9" s="54">
        <v>0</v>
      </c>
      <c r="G9" s="54">
        <v>0</v>
      </c>
      <c r="H9" s="54">
        <v>0</v>
      </c>
      <c r="I9" s="54">
        <v>0</v>
      </c>
    </row>
    <row r="10" spans="1:9" x14ac:dyDescent="0.25">
      <c r="A10" s="53" t="s">
        <v>357</v>
      </c>
      <c r="B10" s="53"/>
      <c r="C10" s="54">
        <v>0</v>
      </c>
      <c r="D10" s="54">
        <v>0</v>
      </c>
      <c r="E10" s="54">
        <v>0</v>
      </c>
      <c r="F10" s="54">
        <v>0</v>
      </c>
      <c r="G10" s="54">
        <v>0</v>
      </c>
      <c r="H10" s="54">
        <v>0</v>
      </c>
      <c r="I10" s="54">
        <v>0</v>
      </c>
    </row>
    <row r="11" spans="1:9" x14ac:dyDescent="0.25">
      <c r="A11" s="53" t="s">
        <v>358</v>
      </c>
      <c r="B11" s="53"/>
      <c r="C11" s="54">
        <v>0</v>
      </c>
      <c r="D11" s="54">
        <v>0</v>
      </c>
      <c r="E11" s="54">
        <v>0</v>
      </c>
      <c r="F11" s="54">
        <v>0</v>
      </c>
      <c r="G11" s="54">
        <v>0</v>
      </c>
      <c r="H11" s="54">
        <v>0</v>
      </c>
      <c r="I11" s="54">
        <v>0</v>
      </c>
    </row>
    <row r="12" spans="1:9" x14ac:dyDescent="0.25">
      <c r="A12" s="53" t="s">
        <v>359</v>
      </c>
      <c r="B12" s="53"/>
      <c r="C12" s="54">
        <v>0</v>
      </c>
      <c r="D12" s="54">
        <v>0</v>
      </c>
      <c r="E12" s="54">
        <v>0</v>
      </c>
      <c r="F12" s="54">
        <v>0</v>
      </c>
      <c r="G12" s="54">
        <v>0</v>
      </c>
      <c r="H12" s="54">
        <v>0</v>
      </c>
      <c r="I12" s="54">
        <v>0</v>
      </c>
    </row>
    <row r="13" spans="1:9" x14ac:dyDescent="0.25">
      <c r="A13" s="53" t="s">
        <v>360</v>
      </c>
      <c r="B13" s="53"/>
      <c r="C13" s="54">
        <v>0</v>
      </c>
      <c r="D13" s="54">
        <v>0</v>
      </c>
      <c r="E13" s="54">
        <v>0</v>
      </c>
      <c r="F13" s="54">
        <v>0</v>
      </c>
      <c r="G13" s="54">
        <v>0</v>
      </c>
      <c r="H13" s="54">
        <v>0</v>
      </c>
      <c r="I13" s="54">
        <v>0</v>
      </c>
    </row>
    <row r="14" spans="1:9" x14ac:dyDescent="0.25">
      <c r="A14" s="53" t="s">
        <v>448</v>
      </c>
      <c r="B14" s="53"/>
      <c r="C14" s="54">
        <v>669.58118049999996</v>
      </c>
      <c r="D14" s="54">
        <v>3356.5200113750002</v>
      </c>
      <c r="E14" s="54">
        <v>0</v>
      </c>
      <c r="F14" s="54">
        <v>0</v>
      </c>
      <c r="G14" s="54">
        <v>0</v>
      </c>
      <c r="H14" s="54">
        <v>4026.101191875</v>
      </c>
      <c r="I14" s="54">
        <v>322.08809535</v>
      </c>
    </row>
    <row r="15" spans="1:9" x14ac:dyDescent="0.25">
      <c r="A15" s="139" t="s">
        <v>444</v>
      </c>
      <c r="B15" s="139"/>
      <c r="C15" s="322">
        <v>2024.1808073749999</v>
      </c>
      <c r="D15" s="322">
        <v>9628.4568086250001</v>
      </c>
      <c r="E15" s="322">
        <v>0</v>
      </c>
      <c r="F15" s="322">
        <v>0</v>
      </c>
      <c r="G15" s="322">
        <v>0</v>
      </c>
      <c r="H15" s="322">
        <v>11652.637616</v>
      </c>
      <c r="I15" s="322">
        <v>932.21100927999998</v>
      </c>
    </row>
    <row r="16" spans="1:9" x14ac:dyDescent="0.25">
      <c r="A16" s="316" t="s">
        <v>447</v>
      </c>
      <c r="B16" s="316"/>
      <c r="C16" s="249">
        <v>2693.7619878749997</v>
      </c>
      <c r="D16" s="249">
        <v>12984.97682</v>
      </c>
      <c r="E16" s="249">
        <v>0</v>
      </c>
      <c r="F16" s="249">
        <v>0</v>
      </c>
      <c r="G16" s="249">
        <v>0</v>
      </c>
      <c r="H16" s="249">
        <v>15678.738807874999</v>
      </c>
      <c r="I16" s="249">
        <v>1254.2991046299999</v>
      </c>
    </row>
    <row r="17" spans="1:10" x14ac:dyDescent="0.25">
      <c r="A17" s="36"/>
      <c r="H17" s="134"/>
      <c r="I17" s="137"/>
    </row>
    <row r="18" spans="1:10" x14ac:dyDescent="0.25">
      <c r="A18" s="37" t="s">
        <v>534</v>
      </c>
      <c r="H18" s="138"/>
      <c r="I18" s="138"/>
      <c r="J18" s="138"/>
    </row>
    <row r="19" spans="1:10" ht="15" customHeight="1" x14ac:dyDescent="0.25">
      <c r="A19" s="358" t="s">
        <v>567</v>
      </c>
      <c r="B19" s="358"/>
      <c r="C19" s="358"/>
      <c r="D19" s="358"/>
      <c r="E19" s="358"/>
      <c r="F19" s="358"/>
      <c r="G19" s="358"/>
      <c r="H19" s="358"/>
      <c r="I19" s="358"/>
      <c r="J19" s="138"/>
    </row>
    <row r="20" spans="1:10" x14ac:dyDescent="0.25">
      <c r="A20" s="358"/>
      <c r="B20" s="358"/>
      <c r="C20" s="358"/>
      <c r="D20" s="358"/>
      <c r="E20" s="358"/>
      <c r="F20" s="358"/>
      <c r="G20" s="358"/>
      <c r="H20" s="358"/>
      <c r="I20" s="358"/>
      <c r="J20" s="138"/>
    </row>
    <row r="21" spans="1:10" x14ac:dyDescent="0.25">
      <c r="A21" s="358"/>
      <c r="B21" s="358"/>
      <c r="C21" s="358"/>
      <c r="D21" s="358"/>
      <c r="E21" s="358"/>
      <c r="F21" s="358"/>
      <c r="G21" s="358"/>
      <c r="H21" s="358"/>
      <c r="I21" s="358"/>
    </row>
    <row r="22" spans="1:10" x14ac:dyDescent="0.25">
      <c r="A22" s="358"/>
      <c r="B22" s="358"/>
      <c r="C22" s="358"/>
      <c r="D22" s="358"/>
      <c r="E22" s="358"/>
      <c r="F22" s="358"/>
      <c r="G22" s="358"/>
      <c r="H22" s="358"/>
      <c r="I22" s="358"/>
    </row>
    <row r="23" spans="1:10" x14ac:dyDescent="0.25">
      <c r="A23" s="358"/>
      <c r="B23" s="358"/>
      <c r="C23" s="358"/>
      <c r="D23" s="358"/>
      <c r="E23" s="358"/>
      <c r="F23" s="358"/>
      <c r="G23" s="358"/>
      <c r="H23" s="358"/>
      <c r="I23" s="358"/>
    </row>
    <row r="24" spans="1:10" x14ac:dyDescent="0.25">
      <c r="A24" s="358"/>
      <c r="B24" s="358"/>
      <c r="C24" s="358"/>
      <c r="D24" s="358"/>
      <c r="E24" s="358"/>
      <c r="F24" s="358"/>
      <c r="G24" s="358"/>
      <c r="H24" s="358"/>
      <c r="I24" s="358"/>
    </row>
    <row r="25" spans="1:10" x14ac:dyDescent="0.25">
      <c r="A25" s="358"/>
      <c r="B25" s="358"/>
      <c r="C25" s="358"/>
      <c r="D25" s="358"/>
      <c r="E25" s="358"/>
      <c r="F25" s="358"/>
      <c r="G25" s="358"/>
      <c r="H25" s="358"/>
      <c r="I25" s="358"/>
    </row>
    <row r="26" spans="1:10" x14ac:dyDescent="0.25">
      <c r="A26" s="358"/>
      <c r="B26" s="358"/>
      <c r="C26" s="358"/>
      <c r="D26" s="358"/>
      <c r="E26" s="358"/>
      <c r="F26" s="358"/>
      <c r="G26" s="358"/>
      <c r="H26" s="358"/>
      <c r="I26" s="358"/>
    </row>
    <row r="27" spans="1:10" x14ac:dyDescent="0.25">
      <c r="A27" s="358"/>
      <c r="B27" s="358"/>
      <c r="C27" s="358"/>
      <c r="D27" s="358"/>
      <c r="E27" s="358"/>
      <c r="F27" s="358"/>
      <c r="G27" s="358"/>
      <c r="H27" s="358"/>
      <c r="I27" s="358"/>
    </row>
    <row r="28" spans="1:10" x14ac:dyDescent="0.25">
      <c r="A28" s="358"/>
      <c r="B28" s="358"/>
      <c r="C28" s="358"/>
      <c r="D28" s="358"/>
      <c r="E28" s="358"/>
      <c r="F28" s="358"/>
      <c r="G28" s="358"/>
      <c r="H28" s="358"/>
      <c r="I28" s="358"/>
    </row>
    <row r="29" spans="1:10" x14ac:dyDescent="0.25">
      <c r="A29" s="358"/>
      <c r="B29" s="358"/>
      <c r="C29" s="358"/>
      <c r="D29" s="358"/>
      <c r="E29" s="358"/>
      <c r="F29" s="358"/>
      <c r="G29" s="358"/>
      <c r="H29" s="358"/>
      <c r="I29" s="358"/>
    </row>
    <row r="30" spans="1:10" x14ac:dyDescent="0.25">
      <c r="A30" s="358"/>
      <c r="B30" s="358"/>
      <c r="C30" s="358"/>
      <c r="D30" s="358"/>
      <c r="E30" s="358"/>
      <c r="F30" s="358"/>
      <c r="G30" s="358"/>
      <c r="H30" s="358"/>
      <c r="I30" s="358"/>
    </row>
    <row r="31" spans="1:10" x14ac:dyDescent="0.25">
      <c r="A31" s="358"/>
      <c r="B31" s="358"/>
      <c r="C31" s="358"/>
      <c r="D31" s="358"/>
      <c r="E31" s="358"/>
      <c r="F31" s="358"/>
      <c r="G31" s="358"/>
      <c r="H31" s="358"/>
      <c r="I31" s="358"/>
    </row>
    <row r="32" spans="1:10" x14ac:dyDescent="0.25">
      <c r="A32" s="358"/>
      <c r="B32" s="358"/>
      <c r="C32" s="358"/>
      <c r="D32" s="358"/>
      <c r="E32" s="358"/>
      <c r="F32" s="358"/>
      <c r="G32" s="358"/>
      <c r="H32" s="358"/>
      <c r="I32" s="358"/>
    </row>
    <row r="33" spans="1:9" x14ac:dyDescent="0.25">
      <c r="A33" s="358"/>
      <c r="B33" s="358"/>
      <c r="C33" s="358"/>
      <c r="D33" s="358"/>
      <c r="E33" s="358"/>
      <c r="F33" s="358"/>
      <c r="G33" s="358"/>
      <c r="H33" s="358"/>
      <c r="I33" s="358"/>
    </row>
    <row r="34" spans="1:9" x14ac:dyDescent="0.25">
      <c r="A34" s="358"/>
      <c r="B34" s="358"/>
      <c r="C34" s="358"/>
      <c r="D34" s="358"/>
      <c r="E34" s="358"/>
      <c r="F34" s="358"/>
      <c r="G34" s="358"/>
      <c r="H34" s="358"/>
      <c r="I34" s="358"/>
    </row>
    <row r="35" spans="1:9" x14ac:dyDescent="0.25">
      <c r="A35" s="358"/>
      <c r="B35" s="358"/>
      <c r="C35" s="358"/>
      <c r="D35" s="358"/>
      <c r="E35" s="358"/>
      <c r="F35" s="358"/>
      <c r="G35" s="358"/>
      <c r="H35" s="358"/>
      <c r="I35" s="358"/>
    </row>
    <row r="36" spans="1:9" x14ac:dyDescent="0.25">
      <c r="A36" s="358"/>
      <c r="B36" s="358"/>
      <c r="C36" s="358"/>
      <c r="D36" s="358"/>
      <c r="E36" s="358"/>
      <c r="F36" s="358"/>
      <c r="G36" s="358"/>
      <c r="H36" s="358"/>
      <c r="I36" s="358"/>
    </row>
    <row r="37" spans="1:9" x14ac:dyDescent="0.25">
      <c r="A37" s="358"/>
      <c r="B37" s="358"/>
      <c r="C37" s="358"/>
      <c r="D37" s="358"/>
      <c r="E37" s="358"/>
      <c r="F37" s="358"/>
      <c r="G37" s="358"/>
      <c r="H37" s="358"/>
      <c r="I37" s="358"/>
    </row>
    <row r="38" spans="1:9" x14ac:dyDescent="0.25">
      <c r="A38" s="358"/>
      <c r="B38" s="358"/>
      <c r="C38" s="358"/>
      <c r="D38" s="358"/>
      <c r="E38" s="358"/>
      <c r="F38" s="358"/>
      <c r="G38" s="358"/>
      <c r="H38" s="358"/>
      <c r="I38" s="358"/>
    </row>
    <row r="39" spans="1:9" x14ac:dyDescent="0.25">
      <c r="A39" s="358"/>
      <c r="B39" s="358"/>
      <c r="C39" s="358"/>
      <c r="D39" s="358"/>
      <c r="E39" s="358"/>
      <c r="F39" s="358"/>
      <c r="G39" s="358"/>
      <c r="H39" s="358"/>
      <c r="I39" s="358"/>
    </row>
    <row r="40" spans="1:9" x14ac:dyDescent="0.25">
      <c r="A40" s="358"/>
      <c r="B40" s="358"/>
      <c r="C40" s="358"/>
      <c r="D40" s="358"/>
      <c r="E40" s="358"/>
      <c r="F40" s="358"/>
      <c r="G40" s="358"/>
      <c r="H40" s="358"/>
      <c r="I40" s="358"/>
    </row>
    <row r="41" spans="1:9" ht="24" customHeight="1" x14ac:dyDescent="0.25">
      <c r="A41" s="358"/>
      <c r="B41" s="358"/>
      <c r="C41" s="358"/>
      <c r="D41" s="358"/>
      <c r="E41" s="358"/>
      <c r="F41" s="358"/>
      <c r="G41" s="358"/>
      <c r="H41" s="358"/>
      <c r="I41" s="358"/>
    </row>
    <row r="42" spans="1:9" x14ac:dyDescent="0.25">
      <c r="A42" s="119"/>
      <c r="B42" s="119"/>
      <c r="C42" s="119"/>
      <c r="D42" s="119"/>
      <c r="E42" s="119"/>
      <c r="F42" s="119"/>
      <c r="G42" s="119"/>
      <c r="H42" s="119"/>
      <c r="I42" s="22" t="s">
        <v>201</v>
      </c>
    </row>
    <row r="43" spans="1:9" x14ac:dyDescent="0.25">
      <c r="A43" s="119"/>
      <c r="B43" s="119"/>
      <c r="C43" s="119"/>
      <c r="D43" s="119"/>
      <c r="E43" s="119"/>
      <c r="F43" s="119"/>
      <c r="G43" s="119"/>
      <c r="H43" s="119"/>
      <c r="I43" s="119"/>
    </row>
    <row r="44" spans="1:9" x14ac:dyDescent="0.25">
      <c r="A44" s="119"/>
      <c r="B44" s="119"/>
      <c r="C44" s="119"/>
      <c r="D44" s="119"/>
      <c r="E44" s="119"/>
      <c r="F44" s="119"/>
      <c r="G44" s="119"/>
      <c r="H44" s="119"/>
      <c r="I44" s="119"/>
    </row>
    <row r="45" spans="1:9" x14ac:dyDescent="0.25">
      <c r="A45" s="119"/>
      <c r="B45" s="119"/>
      <c r="C45" s="119"/>
      <c r="D45" s="119"/>
      <c r="E45" s="119"/>
      <c r="F45" s="119"/>
      <c r="G45" s="119"/>
      <c r="H45" s="119"/>
      <c r="I45" s="119"/>
    </row>
    <row r="46" spans="1:9" x14ac:dyDescent="0.25">
      <c r="A46" s="119"/>
      <c r="B46" s="119"/>
      <c r="C46" s="119"/>
      <c r="D46" s="119"/>
      <c r="E46" s="119"/>
      <c r="F46" s="119"/>
      <c r="G46" s="119"/>
      <c r="H46" s="119"/>
      <c r="I46" s="119"/>
    </row>
    <row r="47" spans="1:9" x14ac:dyDescent="0.25">
      <c r="A47" s="119"/>
      <c r="B47" s="119"/>
      <c r="C47" s="119"/>
      <c r="D47" s="119"/>
      <c r="E47" s="119"/>
      <c r="F47" s="119"/>
      <c r="G47" s="119"/>
      <c r="H47" s="119"/>
      <c r="I47" s="119"/>
    </row>
    <row r="48" spans="1:9" x14ac:dyDescent="0.25">
      <c r="A48" s="119"/>
      <c r="B48" s="119"/>
      <c r="C48" s="119"/>
      <c r="D48" s="119"/>
      <c r="E48" s="119"/>
      <c r="F48" s="119"/>
      <c r="G48" s="119"/>
      <c r="H48" s="119"/>
      <c r="I48" s="119"/>
    </row>
    <row r="49" spans="1:9" x14ac:dyDescent="0.25">
      <c r="A49" s="119"/>
      <c r="B49" s="119"/>
      <c r="C49" s="119"/>
      <c r="D49" s="119"/>
      <c r="E49" s="119"/>
      <c r="F49" s="119"/>
      <c r="G49" s="119"/>
      <c r="H49" s="119"/>
      <c r="I49" s="119"/>
    </row>
    <row r="50" spans="1:9" x14ac:dyDescent="0.25">
      <c r="A50" s="119"/>
      <c r="B50" s="119"/>
      <c r="C50" s="119"/>
      <c r="D50" s="119"/>
      <c r="E50" s="119"/>
      <c r="F50" s="119"/>
      <c r="G50" s="119"/>
      <c r="H50" s="119"/>
      <c r="I50" s="119"/>
    </row>
    <row r="51" spans="1:9" ht="155.25" customHeight="1" x14ac:dyDescent="0.25">
      <c r="A51" s="119"/>
      <c r="B51" s="119"/>
      <c r="C51" s="119"/>
      <c r="D51" s="119"/>
      <c r="E51" s="119"/>
      <c r="F51" s="119"/>
      <c r="G51" s="119"/>
      <c r="H51" s="119"/>
      <c r="I51" s="119"/>
    </row>
  </sheetData>
  <mergeCells count="8">
    <mergeCell ref="A19:I41"/>
    <mergeCell ref="H3:H4"/>
    <mergeCell ref="I3:I4"/>
    <mergeCell ref="C3:C4"/>
    <mergeCell ref="D3:D4"/>
    <mergeCell ref="E3:E4"/>
    <mergeCell ref="F3:F4"/>
    <mergeCell ref="G3:G4"/>
  </mergeCells>
  <hyperlinks>
    <hyperlink ref="I2" location="Index!A1" display="Index"/>
  </hyperlinks>
  <pageMargins left="0.7" right="0.7" top="0.75" bottom="0.75" header="0.3" footer="0.3"/>
  <pageSetup paperSize="9" fitToHeight="0" orientation="landscape" r:id="rId1"/>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D568"/>
    <pageSetUpPr fitToPage="1"/>
  </sheetPr>
  <dimension ref="A1:H44"/>
  <sheetViews>
    <sheetView showGridLines="0" zoomScaleNormal="100" zoomScaleSheetLayoutView="100" workbookViewId="0"/>
  </sheetViews>
  <sheetFormatPr defaultColWidth="9.109375" defaultRowHeight="13.8" x14ac:dyDescent="0.25"/>
  <cols>
    <col min="1" max="1" width="16.6640625" style="35" customWidth="1"/>
    <col min="2" max="2" width="22.33203125" style="35" customWidth="1"/>
    <col min="3" max="3" width="29.44140625" style="35" customWidth="1"/>
    <col min="4" max="4" width="19.5546875" style="35" customWidth="1"/>
    <col min="5" max="5" width="6.5546875" style="35" customWidth="1"/>
    <col min="6" max="6" width="19.44140625" style="35" customWidth="1"/>
    <col min="7" max="8" width="18.44140625" style="35" customWidth="1"/>
    <col min="9" max="9" width="12.6640625" style="35" customWidth="1"/>
    <col min="10" max="13" width="8.6640625" style="35" customWidth="1"/>
    <col min="14" max="15" width="9.88671875" style="35" customWidth="1"/>
    <col min="16" max="16384" width="9.109375" style="35"/>
  </cols>
  <sheetData>
    <row r="1" spans="1:8" x14ac:dyDescent="0.25">
      <c r="A1" s="120"/>
      <c r="B1" s="120"/>
      <c r="C1" s="120"/>
    </row>
    <row r="2" spans="1:8" x14ac:dyDescent="0.25">
      <c r="A2" s="63" t="s">
        <v>666</v>
      </c>
      <c r="B2" s="324"/>
      <c r="C2" s="325" t="s">
        <v>576</v>
      </c>
      <c r="H2" s="134"/>
    </row>
    <row r="3" spans="1:8" x14ac:dyDescent="0.25">
      <c r="A3" s="424" t="s">
        <v>450</v>
      </c>
      <c r="B3" s="424"/>
      <c r="C3" s="424"/>
      <c r="H3" s="134"/>
    </row>
    <row r="4" spans="1:8" x14ac:dyDescent="0.25">
      <c r="A4" s="388" t="s">
        <v>451</v>
      </c>
      <c r="B4" s="388"/>
      <c r="C4" s="54">
        <v>45.282805682653219</v>
      </c>
      <c r="H4" s="134"/>
    </row>
    <row r="5" spans="1:8" x14ac:dyDescent="0.25">
      <c r="A5" s="388" t="s">
        <v>452</v>
      </c>
      <c r="B5" s="388"/>
      <c r="C5" s="54">
        <v>32.324934630603408</v>
      </c>
      <c r="H5" s="134"/>
    </row>
    <row r="6" spans="1:8" x14ac:dyDescent="0.25">
      <c r="A6" s="388" t="s">
        <v>453</v>
      </c>
      <c r="B6" s="388"/>
      <c r="C6" s="54">
        <v>23.698626418532029</v>
      </c>
      <c r="H6" s="134"/>
    </row>
    <row r="7" spans="1:8" x14ac:dyDescent="0.25">
      <c r="A7" s="388" t="s">
        <v>454</v>
      </c>
      <c r="B7" s="388"/>
      <c r="C7" s="54">
        <v>24.911727231379604</v>
      </c>
      <c r="H7" s="134"/>
    </row>
    <row r="8" spans="1:8" x14ac:dyDescent="0.25">
      <c r="A8" s="422" t="s">
        <v>455</v>
      </c>
      <c r="B8" s="422"/>
      <c r="C8" s="422"/>
      <c r="H8" s="134"/>
    </row>
    <row r="9" spans="1:8" x14ac:dyDescent="0.25">
      <c r="A9" s="388" t="s">
        <v>451</v>
      </c>
      <c r="B9" s="388"/>
      <c r="C9" s="54">
        <v>161.04448199304659</v>
      </c>
      <c r="H9" s="134"/>
    </row>
    <row r="10" spans="1:8" x14ac:dyDescent="0.25">
      <c r="A10" s="388" t="s">
        <v>452</v>
      </c>
      <c r="B10" s="388"/>
      <c r="C10" s="54">
        <v>128.4263737243536</v>
      </c>
      <c r="H10" s="134"/>
    </row>
    <row r="11" spans="1:8" x14ac:dyDescent="0.25">
      <c r="A11" s="388" t="s">
        <v>453</v>
      </c>
      <c r="B11" s="388"/>
      <c r="C11" s="54">
        <v>114.78514457224247</v>
      </c>
      <c r="H11" s="134"/>
    </row>
    <row r="12" spans="1:8" x14ac:dyDescent="0.25">
      <c r="A12" s="388" t="s">
        <v>454</v>
      </c>
      <c r="B12" s="388"/>
      <c r="C12" s="54">
        <v>134.56729893141062</v>
      </c>
      <c r="H12" s="134"/>
    </row>
    <row r="13" spans="1:8" x14ac:dyDescent="0.25">
      <c r="A13" s="422" t="s">
        <v>456</v>
      </c>
      <c r="B13" s="422"/>
      <c r="C13" s="422"/>
      <c r="H13" s="134"/>
    </row>
    <row r="14" spans="1:8" x14ac:dyDescent="0.25">
      <c r="A14" s="388" t="s">
        <v>451</v>
      </c>
      <c r="B14" s="388"/>
      <c r="C14" s="54">
        <v>0</v>
      </c>
      <c r="H14" s="134"/>
    </row>
    <row r="15" spans="1:8" x14ac:dyDescent="0.25">
      <c r="A15" s="388" t="s">
        <v>452</v>
      </c>
      <c r="B15" s="388"/>
      <c r="C15" s="54">
        <v>0</v>
      </c>
      <c r="H15" s="134"/>
    </row>
    <row r="16" spans="1:8" x14ac:dyDescent="0.25">
      <c r="A16" s="388" t="s">
        <v>453</v>
      </c>
      <c r="B16" s="388"/>
      <c r="C16" s="54">
        <v>0</v>
      </c>
      <c r="H16" s="134"/>
    </row>
    <row r="17" spans="1:8" x14ac:dyDescent="0.25">
      <c r="A17" s="388" t="s">
        <v>454</v>
      </c>
      <c r="B17" s="388"/>
      <c r="C17" s="54">
        <v>0</v>
      </c>
      <c r="H17" s="134"/>
    </row>
    <row r="18" spans="1:8" x14ac:dyDescent="0.25">
      <c r="A18" s="422" t="s">
        <v>457</v>
      </c>
      <c r="B18" s="422"/>
      <c r="C18" s="422"/>
      <c r="H18" s="134"/>
    </row>
    <row r="19" spans="1:8" x14ac:dyDescent="0.25">
      <c r="A19" s="388" t="s">
        <v>451</v>
      </c>
      <c r="B19" s="388"/>
      <c r="C19" s="54">
        <v>0</v>
      </c>
      <c r="H19" s="134"/>
    </row>
    <row r="20" spans="1:8" x14ac:dyDescent="0.25">
      <c r="A20" s="388" t="s">
        <v>452</v>
      </c>
      <c r="B20" s="388"/>
      <c r="C20" s="54">
        <v>0</v>
      </c>
      <c r="H20" s="134"/>
    </row>
    <row r="21" spans="1:8" x14ac:dyDescent="0.25">
      <c r="A21" s="388" t="s">
        <v>453</v>
      </c>
      <c r="B21" s="388"/>
      <c r="C21" s="54">
        <v>0</v>
      </c>
      <c r="H21" s="134"/>
    </row>
    <row r="22" spans="1:8" x14ac:dyDescent="0.25">
      <c r="A22" s="393" t="s">
        <v>454</v>
      </c>
      <c r="B22" s="393"/>
      <c r="C22" s="79">
        <v>0</v>
      </c>
      <c r="H22" s="134"/>
    </row>
    <row r="23" spans="1:8" x14ac:dyDescent="0.25">
      <c r="A23" s="37" t="s">
        <v>534</v>
      </c>
    </row>
    <row r="24" spans="1:8" ht="15" customHeight="1" x14ac:dyDescent="0.25">
      <c r="A24" s="358" t="s">
        <v>568</v>
      </c>
      <c r="B24" s="358"/>
      <c r="C24" s="358"/>
      <c r="D24" s="119"/>
      <c r="E24" s="119"/>
      <c r="F24" s="119"/>
      <c r="G24" s="119"/>
      <c r="H24" s="119"/>
    </row>
    <row r="25" spans="1:8" x14ac:dyDescent="0.25">
      <c r="A25" s="358"/>
      <c r="B25" s="358"/>
      <c r="C25" s="358"/>
      <c r="D25" s="119"/>
      <c r="E25" s="119"/>
      <c r="F25" s="119"/>
      <c r="G25" s="119"/>
      <c r="H25" s="119"/>
    </row>
    <row r="26" spans="1:8" x14ac:dyDescent="0.25">
      <c r="A26" s="358"/>
      <c r="B26" s="358"/>
      <c r="C26" s="358"/>
      <c r="D26" s="119"/>
      <c r="E26" s="119"/>
      <c r="F26" s="119"/>
      <c r="G26" s="119"/>
      <c r="H26" s="119"/>
    </row>
    <row r="27" spans="1:8" x14ac:dyDescent="0.25">
      <c r="A27" s="358"/>
      <c r="B27" s="358"/>
      <c r="C27" s="358"/>
      <c r="D27" s="119"/>
      <c r="E27" s="119"/>
      <c r="F27" s="119"/>
      <c r="G27" s="119"/>
      <c r="H27" s="119"/>
    </row>
    <row r="28" spans="1:8" x14ac:dyDescent="0.25">
      <c r="A28" s="358"/>
      <c r="B28" s="358"/>
      <c r="C28" s="358"/>
      <c r="D28" s="119"/>
      <c r="E28" s="119"/>
      <c r="F28" s="119"/>
      <c r="G28" s="119"/>
      <c r="H28" s="119"/>
    </row>
    <row r="29" spans="1:8" x14ac:dyDescent="0.25">
      <c r="A29" s="358"/>
      <c r="B29" s="358"/>
      <c r="C29" s="358"/>
      <c r="D29" s="119"/>
      <c r="E29" s="119"/>
      <c r="F29" s="119"/>
      <c r="G29" s="119"/>
      <c r="H29" s="119"/>
    </row>
    <row r="30" spans="1:8" x14ac:dyDescent="0.25">
      <c r="A30" s="358"/>
      <c r="B30" s="358"/>
      <c r="C30" s="358"/>
      <c r="D30" s="119"/>
      <c r="E30" s="119"/>
      <c r="F30" s="119"/>
      <c r="G30" s="119"/>
      <c r="H30" s="119"/>
    </row>
    <row r="31" spans="1:8" x14ac:dyDescent="0.25">
      <c r="A31" s="358"/>
      <c r="B31" s="358"/>
      <c r="C31" s="358"/>
      <c r="D31" s="119"/>
      <c r="E31" s="119"/>
      <c r="F31" s="119"/>
      <c r="G31" s="119"/>
      <c r="H31" s="119"/>
    </row>
    <row r="32" spans="1:8" x14ac:dyDescent="0.25">
      <c r="A32" s="358"/>
      <c r="B32" s="358"/>
      <c r="C32" s="358"/>
      <c r="D32" s="119"/>
      <c r="E32" s="119"/>
      <c r="F32" s="119"/>
      <c r="G32" s="119"/>
      <c r="H32" s="119"/>
    </row>
    <row r="33" spans="1:8" x14ac:dyDescent="0.25">
      <c r="A33" s="358"/>
      <c r="B33" s="358"/>
      <c r="C33" s="358"/>
      <c r="D33" s="119"/>
      <c r="E33" s="119"/>
      <c r="F33" s="119"/>
      <c r="G33" s="119"/>
      <c r="H33" s="119"/>
    </row>
    <row r="34" spans="1:8" x14ac:dyDescent="0.25">
      <c r="A34" s="358"/>
      <c r="B34" s="358"/>
      <c r="C34" s="358"/>
      <c r="D34" s="119"/>
      <c r="E34" s="119"/>
      <c r="F34" s="119"/>
      <c r="G34" s="119"/>
      <c r="H34" s="119"/>
    </row>
    <row r="35" spans="1:8" x14ac:dyDescent="0.25">
      <c r="A35" s="358"/>
      <c r="B35" s="358"/>
      <c r="C35" s="358"/>
      <c r="D35" s="119"/>
      <c r="E35" s="119"/>
      <c r="F35" s="119"/>
      <c r="G35" s="119"/>
      <c r="H35" s="119"/>
    </row>
    <row r="36" spans="1:8" x14ac:dyDescent="0.25">
      <c r="A36" s="358"/>
      <c r="B36" s="358"/>
      <c r="C36" s="358"/>
      <c r="D36" s="119"/>
      <c r="E36" s="119"/>
      <c r="F36" s="119"/>
      <c r="G36" s="119"/>
      <c r="H36" s="119"/>
    </row>
    <row r="37" spans="1:8" x14ac:dyDescent="0.25">
      <c r="A37" s="358"/>
      <c r="B37" s="358"/>
      <c r="C37" s="358"/>
      <c r="D37" s="119"/>
      <c r="E37" s="119"/>
      <c r="F37" s="119"/>
      <c r="G37" s="119"/>
      <c r="H37" s="119"/>
    </row>
    <row r="38" spans="1:8" x14ac:dyDescent="0.25">
      <c r="A38" s="119"/>
      <c r="B38" s="119"/>
      <c r="C38" s="22" t="s">
        <v>201</v>
      </c>
      <c r="D38" s="119"/>
      <c r="E38" s="119"/>
      <c r="F38" s="119"/>
      <c r="G38" s="119"/>
      <c r="H38" s="119"/>
    </row>
    <row r="39" spans="1:8" x14ac:dyDescent="0.25">
      <c r="A39" s="119"/>
      <c r="B39" s="119"/>
      <c r="C39" s="119"/>
      <c r="D39" s="119"/>
      <c r="E39" s="119"/>
      <c r="F39" s="119"/>
      <c r="G39" s="119"/>
      <c r="H39" s="119"/>
    </row>
    <row r="40" spans="1:8" x14ac:dyDescent="0.25">
      <c r="A40" s="119"/>
      <c r="B40" s="119"/>
      <c r="C40" s="119"/>
      <c r="D40" s="119"/>
      <c r="E40" s="119"/>
      <c r="F40" s="119"/>
      <c r="G40" s="119"/>
      <c r="H40" s="119"/>
    </row>
    <row r="41" spans="1:8" x14ac:dyDescent="0.25">
      <c r="A41" s="119"/>
      <c r="B41" s="119"/>
      <c r="C41" s="119"/>
      <c r="D41" s="119"/>
      <c r="E41" s="119"/>
      <c r="F41" s="119"/>
      <c r="G41" s="119"/>
      <c r="H41" s="119"/>
    </row>
    <row r="42" spans="1:8" x14ac:dyDescent="0.25">
      <c r="A42" s="119"/>
      <c r="B42" s="119"/>
      <c r="C42" s="119"/>
      <c r="D42" s="119"/>
      <c r="E42" s="119"/>
      <c r="F42" s="119"/>
      <c r="G42" s="119"/>
      <c r="H42" s="119"/>
    </row>
    <row r="43" spans="1:8" x14ac:dyDescent="0.25">
      <c r="A43" s="119"/>
      <c r="B43" s="119"/>
      <c r="C43" s="119"/>
      <c r="D43" s="119"/>
      <c r="E43" s="119"/>
      <c r="F43" s="119"/>
      <c r="G43" s="119"/>
      <c r="H43" s="119"/>
    </row>
    <row r="44" spans="1:8" x14ac:dyDescent="0.25">
      <c r="A44" s="119"/>
      <c r="B44" s="119"/>
      <c r="C44" s="119"/>
      <c r="D44" s="119"/>
      <c r="E44" s="119"/>
      <c r="F44" s="119"/>
      <c r="G44" s="119"/>
      <c r="H44" s="119"/>
    </row>
  </sheetData>
  <mergeCells count="21">
    <mergeCell ref="A3:C3"/>
    <mergeCell ref="A4:B4"/>
    <mergeCell ref="A5:B5"/>
    <mergeCell ref="A6:B6"/>
    <mergeCell ref="A7:B7"/>
    <mergeCell ref="A8:C8"/>
    <mergeCell ref="A9:B9"/>
    <mergeCell ref="A10:B10"/>
    <mergeCell ref="A11:B11"/>
    <mergeCell ref="A12:B12"/>
    <mergeCell ref="A13:C13"/>
    <mergeCell ref="A14:B14"/>
    <mergeCell ref="A24:C37"/>
    <mergeCell ref="A20:B20"/>
    <mergeCell ref="A21:B21"/>
    <mergeCell ref="A22:B22"/>
    <mergeCell ref="A15:B15"/>
    <mergeCell ref="A16:B16"/>
    <mergeCell ref="A17:B17"/>
    <mergeCell ref="A18:C18"/>
    <mergeCell ref="A19:B19"/>
  </mergeCells>
  <hyperlinks>
    <hyperlink ref="C2" location="Index!A1" display="Index"/>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568"/>
    <pageSetUpPr fitToPage="1"/>
  </sheetPr>
  <dimension ref="A1:R49"/>
  <sheetViews>
    <sheetView showGridLines="0" showWhiteSpace="0" zoomScaleNormal="100" zoomScaleSheetLayoutView="100" workbookViewId="0"/>
  </sheetViews>
  <sheetFormatPr defaultColWidth="9.109375" defaultRowHeight="13.8" x14ac:dyDescent="0.25"/>
  <cols>
    <col min="1" max="1" width="9.109375" style="35"/>
    <col min="2" max="2" width="10.33203125" style="35" bestFit="1" customWidth="1"/>
    <col min="3" max="3" width="9.109375" style="35"/>
    <col min="4" max="4" width="13.33203125" style="35" bestFit="1" customWidth="1"/>
    <col min="5" max="5" width="16.88671875" style="35" bestFit="1" customWidth="1"/>
    <col min="6" max="6" width="19.44140625" style="35" customWidth="1"/>
    <col min="7" max="8" width="9.109375" style="35"/>
    <col min="9" max="9" width="4.33203125" style="35" customWidth="1"/>
    <col min="10" max="10" width="5.6640625" style="35" customWidth="1"/>
    <col min="11" max="11" width="37.109375" style="35" customWidth="1"/>
    <col min="12" max="16384" width="9.109375" style="35"/>
  </cols>
  <sheetData>
    <row r="1" spans="1:18" x14ac:dyDescent="0.25">
      <c r="A1" s="120"/>
      <c r="B1" s="120"/>
      <c r="C1" s="120"/>
      <c r="D1" s="120"/>
      <c r="E1" s="120"/>
      <c r="F1" s="120"/>
      <c r="G1" s="120"/>
      <c r="H1" s="120"/>
      <c r="I1" s="120"/>
      <c r="J1" s="120"/>
      <c r="K1" s="120"/>
    </row>
    <row r="2" spans="1:18" x14ac:dyDescent="0.25">
      <c r="A2" s="37" t="s">
        <v>667</v>
      </c>
      <c r="B2" s="121"/>
      <c r="C2" s="121"/>
      <c r="D2" s="121"/>
      <c r="E2" s="121"/>
      <c r="F2" s="121"/>
      <c r="G2" s="122"/>
      <c r="H2" s="121"/>
      <c r="I2" s="123"/>
      <c r="J2" s="123"/>
      <c r="K2" s="123" t="s">
        <v>576</v>
      </c>
    </row>
    <row r="3" spans="1:18" x14ac:dyDescent="0.25">
      <c r="A3" s="37" t="s">
        <v>879</v>
      </c>
      <c r="B3" s="121"/>
      <c r="C3" s="121"/>
      <c r="D3" s="121"/>
      <c r="E3" s="121"/>
      <c r="F3" s="121"/>
      <c r="G3" s="121"/>
      <c r="H3" s="121"/>
      <c r="I3" s="121"/>
      <c r="J3" s="121"/>
      <c r="K3" s="124"/>
      <c r="L3" s="125"/>
      <c r="M3" s="125"/>
      <c r="N3" s="125"/>
      <c r="O3" s="125"/>
      <c r="P3" s="125"/>
      <c r="Q3" s="125"/>
    </row>
    <row r="4" spans="1:18" x14ac:dyDescent="0.25">
      <c r="A4" s="36"/>
      <c r="K4" s="126"/>
      <c r="L4" s="126"/>
      <c r="M4" s="126"/>
      <c r="N4" s="126"/>
      <c r="O4" s="126"/>
      <c r="P4" s="126"/>
      <c r="Q4" s="125"/>
    </row>
    <row r="5" spans="1:18" x14ac:dyDescent="0.25">
      <c r="K5" s="127"/>
      <c r="L5" s="127"/>
      <c r="M5" s="128"/>
      <c r="N5" s="128"/>
      <c r="O5" s="128"/>
      <c r="P5" s="127"/>
      <c r="Q5" s="125"/>
    </row>
    <row r="6" spans="1:18" x14ac:dyDescent="0.25">
      <c r="K6" s="127"/>
      <c r="L6" s="127"/>
      <c r="M6" s="128"/>
      <c r="N6" s="128"/>
      <c r="O6" s="128"/>
      <c r="P6" s="127"/>
      <c r="Q6" s="125"/>
    </row>
    <row r="7" spans="1:18" x14ac:dyDescent="0.25">
      <c r="K7" s="127"/>
      <c r="L7" s="127"/>
      <c r="M7" s="128"/>
      <c r="N7" s="128"/>
      <c r="O7" s="128"/>
      <c r="P7" s="127"/>
      <c r="Q7" s="125"/>
    </row>
    <row r="8" spans="1:18" x14ac:dyDescent="0.25">
      <c r="K8" s="127"/>
      <c r="L8" s="127"/>
      <c r="M8" s="128"/>
      <c r="N8" s="128"/>
      <c r="O8" s="128"/>
      <c r="P8" s="127"/>
      <c r="Q8" s="125"/>
    </row>
    <row r="9" spans="1:18" x14ac:dyDescent="0.25">
      <c r="K9" s="127"/>
      <c r="L9" s="127"/>
      <c r="M9" s="128"/>
      <c r="N9" s="128"/>
      <c r="O9" s="128"/>
      <c r="P9" s="127"/>
      <c r="Q9" s="125"/>
    </row>
    <row r="10" spans="1:18" x14ac:dyDescent="0.25">
      <c r="K10" s="127"/>
      <c r="L10" s="127"/>
      <c r="M10" s="128"/>
      <c r="N10" s="128"/>
      <c r="O10" s="128"/>
      <c r="P10" s="127"/>
      <c r="Q10" s="125"/>
    </row>
    <row r="15" spans="1:18" x14ac:dyDescent="0.25">
      <c r="K15" s="129"/>
      <c r="L15" s="125"/>
      <c r="M15" s="125"/>
      <c r="N15" s="125"/>
      <c r="O15" s="125"/>
      <c r="P15" s="125"/>
      <c r="Q15" s="125"/>
      <c r="R15" s="125"/>
    </row>
    <row r="16" spans="1:18" x14ac:dyDescent="0.25">
      <c r="K16" s="130"/>
      <c r="L16" s="130"/>
      <c r="M16" s="130"/>
      <c r="N16" s="130"/>
      <c r="O16" s="130"/>
      <c r="P16" s="130"/>
      <c r="Q16" s="125"/>
      <c r="R16" s="125"/>
    </row>
    <row r="17" spans="1:6" x14ac:dyDescent="0.25">
      <c r="A17" s="37" t="s">
        <v>880</v>
      </c>
    </row>
    <row r="20" spans="1:6" x14ac:dyDescent="0.25">
      <c r="A20" s="36"/>
    </row>
    <row r="32" spans="1:6" x14ac:dyDescent="0.25">
      <c r="A32" s="426" t="s">
        <v>838</v>
      </c>
      <c r="B32" s="426"/>
      <c r="C32" s="426"/>
      <c r="D32" s="426"/>
      <c r="E32" s="426"/>
      <c r="F32" s="426"/>
    </row>
    <row r="33" spans="1:11" x14ac:dyDescent="0.25">
      <c r="A33" s="326" t="s">
        <v>839</v>
      </c>
      <c r="B33" s="327" t="s">
        <v>840</v>
      </c>
      <c r="C33" s="327" t="s">
        <v>841</v>
      </c>
      <c r="D33" s="327" t="s">
        <v>842</v>
      </c>
      <c r="E33" s="327" t="s">
        <v>843</v>
      </c>
      <c r="F33" s="430" t="s">
        <v>844</v>
      </c>
      <c r="G33" s="430"/>
      <c r="H33" s="430"/>
      <c r="I33" s="430"/>
      <c r="J33" s="430"/>
      <c r="K33" s="430"/>
    </row>
    <row r="34" spans="1:11" x14ac:dyDescent="0.25">
      <c r="A34" s="328" t="s">
        <v>848</v>
      </c>
      <c r="B34" s="328" t="s">
        <v>849</v>
      </c>
      <c r="C34" s="329">
        <v>9.1</v>
      </c>
      <c r="D34" s="329">
        <v>-14.4</v>
      </c>
      <c r="E34" s="329">
        <v>-14.6</v>
      </c>
      <c r="F34" s="429" t="s">
        <v>850</v>
      </c>
      <c r="G34" s="429"/>
      <c r="H34" s="429"/>
      <c r="I34" s="429"/>
      <c r="J34" s="429"/>
      <c r="K34" s="429"/>
    </row>
    <row r="35" spans="1:11" x14ac:dyDescent="0.25">
      <c r="A35" s="131" t="s">
        <v>851</v>
      </c>
      <c r="B35" s="131" t="s">
        <v>852</v>
      </c>
      <c r="C35" s="132">
        <v>10.1</v>
      </c>
      <c r="D35" s="132">
        <v>-22.9</v>
      </c>
      <c r="E35" s="132">
        <v>-22.2</v>
      </c>
      <c r="F35" s="432" t="s">
        <v>853</v>
      </c>
      <c r="G35" s="432"/>
      <c r="H35" s="432"/>
      <c r="I35" s="432"/>
      <c r="J35" s="432"/>
      <c r="K35" s="432"/>
    </row>
    <row r="36" spans="1:11" x14ac:dyDescent="0.25">
      <c r="A36" s="328" t="s">
        <v>852</v>
      </c>
      <c r="B36" s="328" t="s">
        <v>854</v>
      </c>
      <c r="C36" s="329">
        <v>10.1</v>
      </c>
      <c r="D36" s="329">
        <v>-15.8</v>
      </c>
      <c r="E36" s="329">
        <v>-15.3</v>
      </c>
      <c r="F36" s="431" t="s">
        <v>850</v>
      </c>
      <c r="G36" s="431"/>
      <c r="H36" s="431"/>
      <c r="I36" s="431"/>
      <c r="J36" s="431"/>
      <c r="K36" s="431"/>
    </row>
    <row r="37" spans="1:11" x14ac:dyDescent="0.25">
      <c r="A37" s="131" t="s">
        <v>860</v>
      </c>
      <c r="B37" s="131" t="s">
        <v>861</v>
      </c>
      <c r="C37" s="132">
        <v>8</v>
      </c>
      <c r="D37" s="132">
        <v>-10.8</v>
      </c>
      <c r="E37" s="132">
        <v>-10.7</v>
      </c>
      <c r="F37" s="432" t="s">
        <v>855</v>
      </c>
      <c r="G37" s="432"/>
      <c r="H37" s="432"/>
      <c r="I37" s="432"/>
      <c r="J37" s="432"/>
      <c r="K37" s="432"/>
    </row>
    <row r="38" spans="1:11" x14ac:dyDescent="0.25">
      <c r="A38" s="328" t="s">
        <v>862</v>
      </c>
      <c r="B38" s="328" t="s">
        <v>863</v>
      </c>
      <c r="C38" s="329">
        <v>7.6</v>
      </c>
      <c r="D38" s="329">
        <v>-8.4</v>
      </c>
      <c r="E38" s="329">
        <v>-7</v>
      </c>
      <c r="F38" s="431" t="s">
        <v>856</v>
      </c>
      <c r="G38" s="431"/>
      <c r="H38" s="431"/>
      <c r="I38" s="431"/>
      <c r="J38" s="431"/>
      <c r="K38" s="431"/>
    </row>
    <row r="39" spans="1:11" ht="14.4" customHeight="1" x14ac:dyDescent="0.25">
      <c r="A39" s="131" t="s">
        <v>868</v>
      </c>
      <c r="B39" s="131" t="s">
        <v>864</v>
      </c>
      <c r="C39" s="132">
        <v>7.9</v>
      </c>
      <c r="D39" s="132">
        <v>-8</v>
      </c>
      <c r="E39" s="132">
        <v>-8.6999999999999993</v>
      </c>
      <c r="F39" s="425" t="s">
        <v>857</v>
      </c>
      <c r="G39" s="425"/>
      <c r="H39" s="425"/>
      <c r="I39" s="425"/>
      <c r="J39" s="425"/>
      <c r="K39" s="425"/>
    </row>
    <row r="40" spans="1:11" x14ac:dyDescent="0.25">
      <c r="A40" s="328" t="s">
        <v>869</v>
      </c>
      <c r="B40" s="328" t="s">
        <v>865</v>
      </c>
      <c r="C40" s="329">
        <v>8.6999999999999993</v>
      </c>
      <c r="D40" s="330">
        <v>-9.6</v>
      </c>
      <c r="E40" s="330">
        <v>-9.6</v>
      </c>
      <c r="F40" s="431" t="s">
        <v>858</v>
      </c>
      <c r="G40" s="431"/>
      <c r="H40" s="431"/>
      <c r="I40" s="431"/>
      <c r="J40" s="431"/>
      <c r="K40" s="431"/>
    </row>
    <row r="41" spans="1:11" ht="14.4" customHeight="1" x14ac:dyDescent="0.25">
      <c r="A41" s="131" t="s">
        <v>870</v>
      </c>
      <c r="B41" s="131" t="s">
        <v>866</v>
      </c>
      <c r="C41" s="132">
        <v>10.3</v>
      </c>
      <c r="D41" s="133">
        <v>-10.7</v>
      </c>
      <c r="E41" s="133">
        <v>-8.3000000000000007</v>
      </c>
      <c r="F41" s="425" t="s">
        <v>859</v>
      </c>
      <c r="G41" s="425"/>
      <c r="H41" s="425"/>
      <c r="I41" s="425"/>
      <c r="J41" s="425"/>
      <c r="K41" s="425"/>
    </row>
    <row r="42" spans="1:11" x14ac:dyDescent="0.25">
      <c r="A42" s="331" t="s">
        <v>871</v>
      </c>
      <c r="B42" s="331" t="s">
        <v>867</v>
      </c>
      <c r="C42" s="332">
        <v>9.8000000000000007</v>
      </c>
      <c r="D42" s="333">
        <v>-12.3</v>
      </c>
      <c r="E42" s="333">
        <v>-12.5</v>
      </c>
      <c r="F42" s="427" t="s">
        <v>855</v>
      </c>
      <c r="G42" s="427"/>
      <c r="H42" s="427"/>
      <c r="I42" s="427"/>
      <c r="J42" s="427"/>
      <c r="K42" s="427"/>
    </row>
    <row r="44" spans="1:11" x14ac:dyDescent="0.25">
      <c r="A44" s="426" t="s">
        <v>845</v>
      </c>
      <c r="B44" s="426"/>
      <c r="C44" s="426"/>
      <c r="D44" s="426"/>
      <c r="E44" s="426"/>
      <c r="F44" s="426"/>
      <c r="G44" s="121"/>
      <c r="H44" s="121"/>
      <c r="I44" s="121"/>
      <c r="J44" s="121"/>
      <c r="K44" s="121"/>
    </row>
    <row r="45" spans="1:11" x14ac:dyDescent="0.25">
      <c r="A45" s="326" t="s">
        <v>839</v>
      </c>
      <c r="B45" s="327" t="s">
        <v>840</v>
      </c>
      <c r="C45" s="327" t="s">
        <v>841</v>
      </c>
      <c r="D45" s="327" t="s">
        <v>842</v>
      </c>
      <c r="E45" s="327" t="s">
        <v>843</v>
      </c>
      <c r="F45" s="430" t="s">
        <v>844</v>
      </c>
      <c r="G45" s="430"/>
      <c r="H45" s="430"/>
      <c r="I45" s="430"/>
      <c r="J45" s="430"/>
      <c r="K45" s="430"/>
    </row>
    <row r="46" spans="1:11" x14ac:dyDescent="0.25">
      <c r="A46" s="131" t="s">
        <v>872</v>
      </c>
      <c r="B46" s="131" t="s">
        <v>873</v>
      </c>
      <c r="C46" s="132">
        <v>6.2</v>
      </c>
      <c r="D46" s="133">
        <v>-9.4</v>
      </c>
      <c r="E46" s="133">
        <v>-10.5</v>
      </c>
      <c r="F46" s="428" t="s">
        <v>876</v>
      </c>
      <c r="G46" s="428"/>
      <c r="H46" s="428"/>
      <c r="I46" s="428"/>
      <c r="J46" s="428"/>
      <c r="K46" s="428"/>
    </row>
    <row r="47" spans="1:11" x14ac:dyDescent="0.25">
      <c r="A47" s="334" t="s">
        <v>874</v>
      </c>
      <c r="B47" s="334" t="s">
        <v>875</v>
      </c>
      <c r="C47" s="335">
        <v>6.6</v>
      </c>
      <c r="D47" s="336">
        <v>-5.5</v>
      </c>
      <c r="E47" s="336">
        <v>-6.8</v>
      </c>
      <c r="F47" s="429" t="s">
        <v>876</v>
      </c>
      <c r="G47" s="429"/>
      <c r="H47" s="429"/>
      <c r="I47" s="429"/>
      <c r="J47" s="429"/>
      <c r="K47" s="429"/>
    </row>
    <row r="48" spans="1:11" x14ac:dyDescent="0.25">
      <c r="A48" s="61"/>
      <c r="B48" s="61"/>
      <c r="C48" s="61"/>
      <c r="D48" s="61"/>
      <c r="E48" s="61"/>
      <c r="F48" s="61"/>
      <c r="G48" s="61"/>
      <c r="H48" s="61"/>
      <c r="I48" s="61"/>
      <c r="J48" s="61"/>
      <c r="K48" s="61"/>
    </row>
    <row r="49" spans="12:12" x14ac:dyDescent="0.25">
      <c r="L49" s="22" t="s">
        <v>201</v>
      </c>
    </row>
  </sheetData>
  <mergeCells count="15">
    <mergeCell ref="F40:K40"/>
    <mergeCell ref="F33:K33"/>
    <mergeCell ref="A32:F32"/>
    <mergeCell ref="F37:K37"/>
    <mergeCell ref="F39:K39"/>
    <mergeCell ref="F34:K34"/>
    <mergeCell ref="F35:K35"/>
    <mergeCell ref="F36:K36"/>
    <mergeCell ref="F38:K38"/>
    <mergeCell ref="F41:K41"/>
    <mergeCell ref="A44:F44"/>
    <mergeCell ref="F42:K42"/>
    <mergeCell ref="F46:K46"/>
    <mergeCell ref="F47:K47"/>
    <mergeCell ref="F45:K45"/>
  </mergeCells>
  <hyperlinks>
    <hyperlink ref="G2" location="Index" display="Back to Index"/>
    <hyperlink ref="K2" location="Index!A1" display="Index"/>
  </hyperlinks>
  <pageMargins left="0.69781249999999995" right="0.7" top="0.75" bottom="0.75" header="0.3" footer="0.3"/>
  <pageSetup paperSize="9" scale="91" fitToHeight="0" orientation="landscape" r:id="rId1"/>
  <colBreaks count="2" manualBreakCount="2">
    <brk id="10" max="1048575" man="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F1E82"/>
    <pageSetUpPr fitToPage="1"/>
  </sheetPr>
  <dimension ref="A1:K109"/>
  <sheetViews>
    <sheetView showGridLines="0" zoomScaleNormal="100" zoomScaleSheetLayoutView="100" workbookViewId="0"/>
  </sheetViews>
  <sheetFormatPr defaultColWidth="9.109375" defaultRowHeight="13.8" x14ac:dyDescent="0.25"/>
  <cols>
    <col min="1" max="1" width="24.44140625" style="35" customWidth="1"/>
    <col min="2" max="2" width="31.44140625" style="35" customWidth="1"/>
    <col min="3" max="3" width="14.44140625" style="35" customWidth="1"/>
    <col min="4" max="4" width="20.109375" style="35" customWidth="1"/>
    <col min="5" max="5" width="11.5546875" style="35" customWidth="1"/>
    <col min="6" max="6" width="19.44140625" style="35" customWidth="1"/>
    <col min="7" max="7" width="12" style="35" customWidth="1"/>
    <col min="8" max="11" width="9.109375" style="35"/>
    <col min="12" max="12" width="11" style="35" customWidth="1"/>
    <col min="13" max="16384" width="9.109375" style="35"/>
  </cols>
  <sheetData>
    <row r="1" spans="1:11" x14ac:dyDescent="0.25">
      <c r="A1" s="1"/>
      <c r="B1" s="1"/>
      <c r="C1" s="1"/>
      <c r="D1" s="1"/>
      <c r="E1" s="1"/>
    </row>
    <row r="2" spans="1:11" x14ac:dyDescent="0.25">
      <c r="A2" s="63" t="s">
        <v>637</v>
      </c>
      <c r="B2" s="82"/>
      <c r="C2" s="82"/>
      <c r="D2" s="82"/>
      <c r="E2" s="83" t="s">
        <v>576</v>
      </c>
      <c r="F2" s="84"/>
      <c r="G2" s="84"/>
      <c r="H2" s="85"/>
      <c r="I2" s="84"/>
      <c r="J2" s="84"/>
      <c r="K2" s="84"/>
    </row>
    <row r="3" spans="1:11" ht="24.75" customHeight="1" x14ac:dyDescent="0.25">
      <c r="A3" s="86" t="s">
        <v>201</v>
      </c>
      <c r="B3" s="86"/>
      <c r="C3" s="351" t="s">
        <v>136</v>
      </c>
      <c r="D3" s="351"/>
      <c r="E3" s="87" t="s">
        <v>137</v>
      </c>
    </row>
    <row r="4" spans="1:11" x14ac:dyDescent="0.25">
      <c r="A4" s="88" t="s">
        <v>719</v>
      </c>
      <c r="B4" s="88"/>
      <c r="C4" s="88" t="s">
        <v>847</v>
      </c>
      <c r="D4" s="88" t="s">
        <v>877</v>
      </c>
      <c r="E4" s="88" t="s">
        <v>847</v>
      </c>
    </row>
    <row r="5" spans="1:11" x14ac:dyDescent="0.25">
      <c r="A5" s="352" t="s">
        <v>116</v>
      </c>
      <c r="B5" s="352"/>
      <c r="C5" s="89">
        <v>273188.68193486799</v>
      </c>
      <c r="D5" s="90">
        <v>272864.04592127801</v>
      </c>
      <c r="E5" s="89">
        <v>21855.094554789441</v>
      </c>
      <c r="G5" s="35" t="s">
        <v>201</v>
      </c>
      <c r="J5" s="91"/>
    </row>
    <row r="6" spans="1:11" x14ac:dyDescent="0.25">
      <c r="A6" s="355" t="s">
        <v>117</v>
      </c>
      <c r="B6" s="355"/>
      <c r="C6" s="92">
        <v>11413.018794699999</v>
      </c>
      <c r="D6" s="93">
        <v>12373.454726059999</v>
      </c>
      <c r="E6" s="92">
        <v>913.04150357599997</v>
      </c>
      <c r="G6" s="35" t="s">
        <v>201</v>
      </c>
      <c r="J6" s="91"/>
    </row>
    <row r="7" spans="1:11" x14ac:dyDescent="0.25">
      <c r="A7" s="354" t="s">
        <v>118</v>
      </c>
      <c r="B7" s="354"/>
      <c r="C7" s="94"/>
      <c r="D7" s="54"/>
      <c r="E7" s="94">
        <v>0</v>
      </c>
      <c r="G7" s="35" t="s">
        <v>201</v>
      </c>
    </row>
    <row r="8" spans="1:11" x14ac:dyDescent="0.25">
      <c r="A8" s="354" t="s">
        <v>119</v>
      </c>
      <c r="B8" s="354"/>
      <c r="C8" s="94">
        <v>247893.64655225998</v>
      </c>
      <c r="D8" s="54">
        <v>249268.94193426002</v>
      </c>
      <c r="E8" s="94">
        <v>19831.4917241808</v>
      </c>
      <c r="F8" s="95"/>
    </row>
    <row r="9" spans="1:11" x14ac:dyDescent="0.25">
      <c r="A9" s="354" t="s">
        <v>120</v>
      </c>
      <c r="B9" s="354"/>
      <c r="C9" s="94">
        <v>11387.807082228001</v>
      </c>
      <c r="D9" s="54">
        <v>8570.5594341579999</v>
      </c>
      <c r="E9" s="94">
        <v>911.02456657824007</v>
      </c>
      <c r="F9" s="96" t="s">
        <v>201</v>
      </c>
    </row>
    <row r="10" spans="1:11" x14ac:dyDescent="0.25">
      <c r="A10" s="354" t="s">
        <v>527</v>
      </c>
      <c r="B10" s="354"/>
      <c r="C10" s="94">
        <v>2494.2095056799999</v>
      </c>
      <c r="D10" s="54">
        <v>2651.0898268000001</v>
      </c>
      <c r="E10" s="94">
        <v>199.5367604544</v>
      </c>
      <c r="F10" s="97"/>
    </row>
    <row r="11" spans="1:11" x14ac:dyDescent="0.25">
      <c r="A11" s="353" t="s">
        <v>121</v>
      </c>
      <c r="B11" s="353"/>
      <c r="C11" s="98">
        <v>16649.85420255196</v>
      </c>
      <c r="D11" s="99">
        <v>15218.702203317192</v>
      </c>
      <c r="E11" s="98">
        <v>1331.9883362041569</v>
      </c>
      <c r="F11" s="35" t="s">
        <v>201</v>
      </c>
      <c r="H11" s="91" t="s">
        <v>201</v>
      </c>
      <c r="I11" s="35" t="s">
        <v>201</v>
      </c>
    </row>
    <row r="12" spans="1:11" x14ac:dyDescent="0.25">
      <c r="A12" s="354" t="s">
        <v>122</v>
      </c>
      <c r="B12" s="354"/>
      <c r="C12" s="94">
        <v>15723.598743299999</v>
      </c>
      <c r="D12" s="54">
        <v>14395.872513720002</v>
      </c>
      <c r="E12" s="94">
        <v>1257.8878994639999</v>
      </c>
      <c r="F12" s="35" t="s">
        <v>201</v>
      </c>
    </row>
    <row r="13" spans="1:11" x14ac:dyDescent="0.25">
      <c r="A13" s="354" t="s">
        <v>123</v>
      </c>
      <c r="B13" s="354"/>
      <c r="C13" s="94" t="s">
        <v>217</v>
      </c>
      <c r="D13" s="54"/>
      <c r="E13" s="94" t="s">
        <v>217</v>
      </c>
      <c r="F13" s="35" t="s">
        <v>201</v>
      </c>
      <c r="K13" s="100"/>
    </row>
    <row r="14" spans="1:11" x14ac:dyDescent="0.25">
      <c r="A14" s="354" t="s">
        <v>117</v>
      </c>
      <c r="B14" s="354"/>
      <c r="C14" s="94" t="s">
        <v>217</v>
      </c>
      <c r="D14" s="54"/>
      <c r="E14" s="94" t="s">
        <v>217</v>
      </c>
      <c r="K14" s="101"/>
    </row>
    <row r="15" spans="1:11" x14ac:dyDescent="0.25">
      <c r="A15" s="354" t="s">
        <v>124</v>
      </c>
      <c r="B15" s="354"/>
      <c r="C15" s="94"/>
      <c r="D15" s="54"/>
      <c r="E15" s="94">
        <v>0</v>
      </c>
      <c r="K15" s="100"/>
    </row>
    <row r="16" spans="1:11" x14ac:dyDescent="0.25">
      <c r="A16" s="354" t="s">
        <v>125</v>
      </c>
      <c r="B16" s="354"/>
      <c r="C16" s="94">
        <v>66.335351880000005</v>
      </c>
      <c r="D16" s="54">
        <v>75.858241750000005</v>
      </c>
      <c r="E16" s="94">
        <v>5.3068281504000003</v>
      </c>
      <c r="K16" s="100"/>
    </row>
    <row r="17" spans="1:11" x14ac:dyDescent="0.25">
      <c r="A17" s="354" t="s">
        <v>126</v>
      </c>
      <c r="B17" s="354"/>
      <c r="C17" s="94">
        <v>859.92010737196006</v>
      </c>
      <c r="D17" s="54">
        <v>746.97144784719001</v>
      </c>
      <c r="E17" s="94">
        <v>68.793608589756801</v>
      </c>
      <c r="K17" s="100"/>
    </row>
    <row r="18" spans="1:11" x14ac:dyDescent="0.25">
      <c r="A18" s="353" t="s">
        <v>127</v>
      </c>
      <c r="B18" s="353"/>
      <c r="C18" s="98">
        <v>5.770685683</v>
      </c>
      <c r="D18" s="99">
        <v>7.653460941000001E-2</v>
      </c>
      <c r="E18" s="98">
        <v>0.46165485464</v>
      </c>
    </row>
    <row r="19" spans="1:11" x14ac:dyDescent="0.25">
      <c r="A19" s="353" t="s">
        <v>128</v>
      </c>
      <c r="B19" s="353"/>
      <c r="C19" s="98">
        <v>0</v>
      </c>
      <c r="D19" s="99">
        <v>0</v>
      </c>
      <c r="E19" s="98">
        <v>0</v>
      </c>
      <c r="H19" s="102"/>
    </row>
    <row r="20" spans="1:11" x14ac:dyDescent="0.25">
      <c r="A20" s="354" t="s">
        <v>129</v>
      </c>
      <c r="B20" s="354"/>
      <c r="C20" s="94"/>
      <c r="D20" s="54"/>
      <c r="E20" s="94">
        <v>0</v>
      </c>
    </row>
    <row r="21" spans="1:11" x14ac:dyDescent="0.25">
      <c r="A21" s="354" t="s">
        <v>130</v>
      </c>
      <c r="B21" s="354"/>
      <c r="C21" s="94"/>
      <c r="D21" s="54"/>
      <c r="E21" s="94">
        <v>0</v>
      </c>
    </row>
    <row r="22" spans="1:11" x14ac:dyDescent="0.25">
      <c r="A22" s="354" t="s">
        <v>131</v>
      </c>
      <c r="B22" s="354"/>
      <c r="C22" s="103"/>
      <c r="D22" s="104"/>
      <c r="E22" s="103">
        <v>0</v>
      </c>
    </row>
    <row r="23" spans="1:11" x14ac:dyDescent="0.25">
      <c r="A23" s="356" t="s">
        <v>132</v>
      </c>
      <c r="B23" s="356"/>
      <c r="C23" s="105"/>
      <c r="D23" s="79"/>
      <c r="E23" s="105">
        <v>0</v>
      </c>
    </row>
    <row r="24" spans="1:11" x14ac:dyDescent="0.25">
      <c r="A24" s="353" t="s">
        <v>133</v>
      </c>
      <c r="B24" s="353"/>
      <c r="C24" s="98">
        <v>25065.595492277</v>
      </c>
      <c r="D24" s="99">
        <v>21354.300236741001</v>
      </c>
      <c r="E24" s="98">
        <v>2005.2476393821601</v>
      </c>
    </row>
    <row r="25" spans="1:11" x14ac:dyDescent="0.25">
      <c r="A25" s="354" t="s">
        <v>117</v>
      </c>
      <c r="B25" s="354"/>
      <c r="C25" s="94">
        <v>9386.856684402399</v>
      </c>
      <c r="D25" s="54">
        <v>7429.1272961162003</v>
      </c>
      <c r="E25" s="94">
        <v>750.9485347521919</v>
      </c>
    </row>
    <row r="26" spans="1:11" x14ac:dyDescent="0.25">
      <c r="A26" s="354" t="s">
        <v>134</v>
      </c>
      <c r="B26" s="354"/>
      <c r="C26" s="94">
        <v>15678.738807874999</v>
      </c>
      <c r="D26" s="54">
        <v>13925.172940625</v>
      </c>
      <c r="E26" s="94">
        <v>1254.2991046299999</v>
      </c>
    </row>
    <row r="27" spans="1:11" x14ac:dyDescent="0.25">
      <c r="A27" s="353" t="s">
        <v>135</v>
      </c>
      <c r="B27" s="353"/>
      <c r="C27" s="98">
        <v>0</v>
      </c>
      <c r="D27" s="107">
        <v>0</v>
      </c>
      <c r="E27" s="108">
        <v>0</v>
      </c>
    </row>
    <row r="28" spans="1:11" x14ac:dyDescent="0.25">
      <c r="A28" s="353" t="s">
        <v>138</v>
      </c>
      <c r="B28" s="353"/>
      <c r="C28" s="98">
        <v>25708.839146499999</v>
      </c>
      <c r="D28" s="99">
        <v>25708.839146499999</v>
      </c>
      <c r="E28" s="98">
        <v>2056.7071317199998</v>
      </c>
      <c r="F28" s="96"/>
    </row>
    <row r="29" spans="1:11" x14ac:dyDescent="0.25">
      <c r="A29" s="354" t="s">
        <v>139</v>
      </c>
      <c r="B29" s="354"/>
      <c r="C29" s="94">
        <v>25708.839146499999</v>
      </c>
      <c r="D29" s="54">
        <v>25708.839146499999</v>
      </c>
      <c r="E29" s="94">
        <v>2056.7071317199998</v>
      </c>
    </row>
    <row r="30" spans="1:11" x14ac:dyDescent="0.25">
      <c r="A30" s="354" t="s">
        <v>132</v>
      </c>
      <c r="B30" s="354"/>
      <c r="C30" s="94"/>
      <c r="D30" s="54"/>
      <c r="E30" s="94">
        <v>0</v>
      </c>
    </row>
    <row r="31" spans="1:11" x14ac:dyDescent="0.25">
      <c r="A31" s="354" t="s">
        <v>140</v>
      </c>
      <c r="B31" s="354"/>
      <c r="C31" s="94"/>
      <c r="D31" s="54"/>
      <c r="E31" s="94">
        <v>0</v>
      </c>
    </row>
    <row r="32" spans="1:11" x14ac:dyDescent="0.25">
      <c r="A32" s="353" t="s">
        <v>141</v>
      </c>
      <c r="B32" s="353"/>
      <c r="C32" s="98">
        <v>7100.6575400000002</v>
      </c>
      <c r="D32" s="99">
        <v>7201.5105359999998</v>
      </c>
      <c r="E32" s="98">
        <v>568.05260320000002</v>
      </c>
    </row>
    <row r="33" spans="1:10" x14ac:dyDescent="0.25">
      <c r="A33" s="353" t="s">
        <v>142</v>
      </c>
      <c r="B33" s="353"/>
      <c r="C33" s="98">
        <v>0</v>
      </c>
      <c r="D33" s="99">
        <v>0</v>
      </c>
      <c r="E33" s="98">
        <v>0</v>
      </c>
    </row>
    <row r="34" spans="1:10" x14ac:dyDescent="0.25">
      <c r="A34" s="357" t="s">
        <v>143</v>
      </c>
      <c r="B34" s="357"/>
      <c r="C34" s="109">
        <v>347719.39900188003</v>
      </c>
      <c r="D34" s="110">
        <v>342347.47457845003</v>
      </c>
      <c r="E34" s="109">
        <v>27817.551920150403</v>
      </c>
      <c r="F34" s="111"/>
    </row>
    <row r="35" spans="1:10" x14ac:dyDescent="0.25">
      <c r="A35" s="112"/>
      <c r="B35" s="112"/>
      <c r="C35" s="113"/>
      <c r="D35" s="113"/>
      <c r="E35" s="113"/>
      <c r="F35" s="111"/>
    </row>
    <row r="36" spans="1:10" x14ac:dyDescent="0.25">
      <c r="A36" s="37" t="s">
        <v>534</v>
      </c>
      <c r="C36" s="115"/>
      <c r="D36" s="116"/>
    </row>
    <row r="37" spans="1:10" ht="15" customHeight="1" x14ac:dyDescent="0.25">
      <c r="A37" s="358" t="s">
        <v>638</v>
      </c>
      <c r="B37" s="358"/>
      <c r="C37" s="358"/>
      <c r="D37" s="358"/>
      <c r="E37" s="358"/>
      <c r="F37" s="117"/>
      <c r="G37" s="117"/>
      <c r="H37" s="117"/>
      <c r="I37" s="117"/>
      <c r="J37" s="117"/>
    </row>
    <row r="38" spans="1:10" x14ac:dyDescent="0.25">
      <c r="A38" s="358"/>
      <c r="B38" s="358"/>
      <c r="C38" s="358"/>
      <c r="D38" s="358"/>
      <c r="E38" s="358"/>
      <c r="F38" s="117"/>
      <c r="G38" s="117"/>
      <c r="H38" s="117"/>
      <c r="I38" s="117"/>
      <c r="J38" s="117"/>
    </row>
    <row r="39" spans="1:10" x14ac:dyDescent="0.25">
      <c r="A39" s="358"/>
      <c r="B39" s="358"/>
      <c r="C39" s="358"/>
      <c r="D39" s="358"/>
      <c r="E39" s="358"/>
      <c r="F39" s="117"/>
      <c r="G39" s="117"/>
      <c r="H39" s="117"/>
      <c r="I39" s="117"/>
      <c r="J39" s="117"/>
    </row>
    <row r="40" spans="1:10" x14ac:dyDescent="0.25">
      <c r="A40" s="358"/>
      <c r="B40" s="358"/>
      <c r="C40" s="358"/>
      <c r="D40" s="358"/>
      <c r="E40" s="358"/>
      <c r="F40" s="117"/>
      <c r="G40" s="117"/>
      <c r="H40" s="117"/>
      <c r="I40" s="117"/>
      <c r="J40" s="117"/>
    </row>
    <row r="41" spans="1:10" x14ac:dyDescent="0.25">
      <c r="A41" s="358"/>
      <c r="B41" s="358"/>
      <c r="C41" s="358"/>
      <c r="D41" s="358"/>
      <c r="E41" s="358"/>
      <c r="F41" s="117"/>
      <c r="G41" s="117"/>
      <c r="H41" s="117"/>
      <c r="I41" s="117"/>
      <c r="J41" s="117"/>
    </row>
    <row r="42" spans="1:10" x14ac:dyDescent="0.25">
      <c r="A42" s="358"/>
      <c r="B42" s="358"/>
      <c r="C42" s="358"/>
      <c r="D42" s="358"/>
      <c r="E42" s="358"/>
      <c r="F42" s="117"/>
      <c r="G42" s="117"/>
      <c r="H42" s="117"/>
      <c r="I42" s="117"/>
      <c r="J42" s="117"/>
    </row>
    <row r="43" spans="1:10" x14ac:dyDescent="0.25">
      <c r="A43" s="358"/>
      <c r="B43" s="358"/>
      <c r="C43" s="358"/>
      <c r="D43" s="358"/>
      <c r="E43" s="358"/>
      <c r="F43" s="117"/>
      <c r="G43" s="117"/>
      <c r="H43" s="117"/>
      <c r="I43" s="117"/>
      <c r="J43" s="117"/>
    </row>
    <row r="44" spans="1:10" x14ac:dyDescent="0.25">
      <c r="A44" s="358"/>
      <c r="B44" s="358"/>
      <c r="C44" s="358"/>
      <c r="D44" s="358"/>
      <c r="E44" s="358"/>
      <c r="F44" s="117"/>
      <c r="G44" s="117"/>
      <c r="H44" s="117"/>
      <c r="I44" s="117"/>
      <c r="J44" s="117"/>
    </row>
    <row r="45" spans="1:10" x14ac:dyDescent="0.25">
      <c r="A45" s="358"/>
      <c r="B45" s="358"/>
      <c r="C45" s="358"/>
      <c r="D45" s="358"/>
      <c r="E45" s="358"/>
      <c r="F45" s="117"/>
      <c r="G45" s="117"/>
      <c r="H45" s="117"/>
      <c r="I45" s="117"/>
      <c r="J45" s="117"/>
    </row>
    <row r="46" spans="1:10" x14ac:dyDescent="0.25">
      <c r="A46" s="358"/>
      <c r="B46" s="358"/>
      <c r="C46" s="358"/>
      <c r="D46" s="358"/>
      <c r="E46" s="358"/>
      <c r="F46" s="117"/>
      <c r="G46" s="117"/>
      <c r="H46" s="117"/>
      <c r="I46" s="117"/>
      <c r="J46" s="117"/>
    </row>
    <row r="47" spans="1:10" x14ac:dyDescent="0.25">
      <c r="A47" s="358"/>
      <c r="B47" s="358"/>
      <c r="C47" s="358"/>
      <c r="D47" s="358"/>
      <c r="E47" s="358"/>
      <c r="F47" s="117"/>
      <c r="G47" s="117"/>
      <c r="H47" s="117"/>
      <c r="I47" s="117"/>
      <c r="J47" s="117"/>
    </row>
    <row r="48" spans="1:10" x14ac:dyDescent="0.25">
      <c r="A48" s="358"/>
      <c r="B48" s="358"/>
      <c r="C48" s="358"/>
      <c r="D48" s="358"/>
      <c r="E48" s="358"/>
      <c r="F48" s="117"/>
      <c r="G48" s="117"/>
      <c r="H48" s="117"/>
      <c r="I48" s="117"/>
      <c r="J48" s="117"/>
    </row>
    <row r="49" spans="1:10" x14ac:dyDescent="0.25">
      <c r="A49" s="358"/>
      <c r="B49" s="358"/>
      <c r="C49" s="358"/>
      <c r="D49" s="358"/>
      <c r="E49" s="358"/>
      <c r="F49" s="117"/>
      <c r="G49" s="117"/>
      <c r="H49" s="117"/>
      <c r="I49" s="117"/>
      <c r="J49" s="117"/>
    </row>
    <row r="50" spans="1:10" x14ac:dyDescent="0.25">
      <c r="A50" s="358"/>
      <c r="B50" s="358"/>
      <c r="C50" s="358"/>
      <c r="D50" s="358"/>
      <c r="E50" s="358"/>
      <c r="F50" s="117"/>
      <c r="G50" s="117"/>
      <c r="H50" s="117"/>
      <c r="I50" s="117"/>
      <c r="J50" s="117"/>
    </row>
    <row r="51" spans="1:10" x14ac:dyDescent="0.25">
      <c r="A51" s="358"/>
      <c r="B51" s="358"/>
      <c r="C51" s="358"/>
      <c r="D51" s="358"/>
      <c r="E51" s="358"/>
      <c r="F51" s="117"/>
      <c r="G51" s="117"/>
      <c r="H51" s="117"/>
      <c r="I51" s="117"/>
      <c r="J51" s="117"/>
    </row>
    <row r="52" spans="1:10" x14ac:dyDescent="0.25">
      <c r="A52" s="358"/>
      <c r="B52" s="358"/>
      <c r="C52" s="358"/>
      <c r="D52" s="358"/>
      <c r="E52" s="358"/>
      <c r="F52" s="117"/>
      <c r="G52" s="117"/>
      <c r="H52" s="117"/>
      <c r="I52" s="117"/>
      <c r="J52" s="117"/>
    </row>
    <row r="53" spans="1:10" x14ac:dyDescent="0.25">
      <c r="A53" s="358"/>
      <c r="B53" s="358"/>
      <c r="C53" s="358"/>
      <c r="D53" s="358"/>
      <c r="E53" s="358"/>
      <c r="F53" s="117"/>
      <c r="G53" s="117"/>
      <c r="H53" s="117"/>
      <c r="I53" s="117"/>
      <c r="J53" s="117"/>
    </row>
    <row r="54" spans="1:10" x14ac:dyDescent="0.25">
      <c r="A54" s="358"/>
      <c r="B54" s="358"/>
      <c r="C54" s="358"/>
      <c r="D54" s="358"/>
      <c r="E54" s="358"/>
      <c r="F54" s="117"/>
      <c r="G54" s="117"/>
      <c r="H54" s="117"/>
      <c r="I54" s="117"/>
      <c r="J54" s="117"/>
    </row>
    <row r="55" spans="1:10" x14ac:dyDescent="0.25">
      <c r="A55" s="358"/>
      <c r="B55" s="358"/>
      <c r="C55" s="358"/>
      <c r="D55" s="358"/>
      <c r="E55" s="358"/>
      <c r="F55" s="117"/>
      <c r="G55" s="117"/>
      <c r="H55" s="117"/>
      <c r="I55" s="117"/>
      <c r="J55" s="117"/>
    </row>
    <row r="56" spans="1:10" x14ac:dyDescent="0.25">
      <c r="A56" s="358"/>
      <c r="B56" s="358"/>
      <c r="C56" s="358"/>
      <c r="D56" s="358"/>
      <c r="E56" s="358"/>
      <c r="F56" s="117"/>
      <c r="G56" s="117"/>
      <c r="H56" s="117"/>
      <c r="I56" s="117"/>
      <c r="J56" s="117"/>
    </row>
    <row r="57" spans="1:10" x14ac:dyDescent="0.25">
      <c r="A57" s="358"/>
      <c r="B57" s="358"/>
      <c r="C57" s="358"/>
      <c r="D57" s="358"/>
      <c r="E57" s="358"/>
      <c r="F57" s="117"/>
      <c r="G57" s="117"/>
      <c r="H57" s="117"/>
      <c r="I57" s="117"/>
      <c r="J57" s="117"/>
    </row>
    <row r="58" spans="1:10" x14ac:dyDescent="0.25">
      <c r="A58" s="358"/>
      <c r="B58" s="358"/>
      <c r="C58" s="358"/>
      <c r="D58" s="358"/>
      <c r="E58" s="358"/>
      <c r="F58" s="117"/>
      <c r="G58" s="117"/>
      <c r="H58" s="117"/>
      <c r="I58" s="117"/>
      <c r="J58" s="117"/>
    </row>
    <row r="59" spans="1:10" ht="27.75" customHeight="1" x14ac:dyDescent="0.25">
      <c r="A59" s="358"/>
      <c r="B59" s="358"/>
      <c r="C59" s="358"/>
      <c r="D59" s="358"/>
      <c r="E59" s="358"/>
      <c r="F59" s="117"/>
      <c r="G59" s="117"/>
      <c r="H59" s="117"/>
      <c r="I59" s="117"/>
      <c r="J59" s="117"/>
    </row>
    <row r="60" spans="1:10" ht="243.75" customHeight="1" x14ac:dyDescent="0.25">
      <c r="A60" s="358" t="s">
        <v>639</v>
      </c>
      <c r="B60" s="358"/>
      <c r="C60" s="358"/>
      <c r="D60" s="358"/>
      <c r="E60" s="358"/>
      <c r="F60" s="117"/>
      <c r="G60" s="117"/>
      <c r="H60" s="117"/>
      <c r="I60" s="117"/>
      <c r="J60" s="117"/>
    </row>
    <row r="61" spans="1:10" x14ac:dyDescent="0.25">
      <c r="A61" s="118"/>
      <c r="B61" s="114"/>
      <c r="C61" s="114"/>
      <c r="D61" s="114"/>
      <c r="E61" s="22" t="s">
        <v>201</v>
      </c>
    </row>
    <row r="62" spans="1:10" x14ac:dyDescent="0.25">
      <c r="A62" s="119"/>
      <c r="B62" s="119"/>
      <c r="C62" s="119"/>
      <c r="D62" s="119"/>
      <c r="E62" s="119"/>
      <c r="F62" s="117"/>
      <c r="G62" s="117"/>
      <c r="H62" s="117"/>
      <c r="I62" s="117"/>
      <c r="J62" s="117"/>
    </row>
    <row r="63" spans="1:10" x14ac:dyDescent="0.25">
      <c r="A63" s="119"/>
      <c r="B63" s="119"/>
      <c r="C63" s="119"/>
      <c r="D63" s="119"/>
      <c r="E63" s="119"/>
      <c r="F63" s="117"/>
      <c r="G63" s="117"/>
      <c r="H63" s="117"/>
      <c r="I63" s="117"/>
      <c r="J63" s="117"/>
    </row>
    <row r="64" spans="1:10" x14ac:dyDescent="0.25">
      <c r="A64" s="119"/>
      <c r="B64" s="119"/>
      <c r="C64" s="119"/>
      <c r="D64" s="119"/>
      <c r="E64" s="119"/>
      <c r="F64" s="117"/>
      <c r="G64" s="117"/>
      <c r="H64" s="117"/>
      <c r="I64" s="117"/>
      <c r="J64" s="117"/>
    </row>
    <row r="65" spans="1:10" x14ac:dyDescent="0.25">
      <c r="A65" s="119"/>
      <c r="B65" s="119"/>
      <c r="C65" s="119"/>
      <c r="D65" s="119"/>
      <c r="E65" s="119"/>
      <c r="F65" s="117"/>
      <c r="G65" s="117"/>
      <c r="H65" s="117"/>
      <c r="I65" s="117"/>
      <c r="J65" s="117"/>
    </row>
    <row r="66" spans="1:10" x14ac:dyDescent="0.25">
      <c r="A66" s="119"/>
      <c r="B66" s="119"/>
      <c r="C66" s="119"/>
      <c r="D66" s="119"/>
      <c r="E66" s="119"/>
      <c r="F66" s="117"/>
      <c r="G66" s="117"/>
      <c r="H66" s="117"/>
      <c r="I66" s="117"/>
      <c r="J66" s="117"/>
    </row>
    <row r="67" spans="1:10" x14ac:dyDescent="0.25">
      <c r="A67" s="119"/>
      <c r="B67" s="119"/>
      <c r="C67" s="119"/>
      <c r="D67" s="119"/>
      <c r="E67" s="119"/>
      <c r="F67" s="117"/>
      <c r="G67" s="117"/>
      <c r="H67" s="117"/>
      <c r="I67" s="117"/>
      <c r="J67" s="117"/>
    </row>
    <row r="68" spans="1:10" x14ac:dyDescent="0.25">
      <c r="A68" s="119"/>
      <c r="B68" s="119"/>
      <c r="C68" s="119"/>
      <c r="D68" s="119"/>
      <c r="E68" s="119"/>
      <c r="F68" s="117"/>
      <c r="G68" s="117"/>
      <c r="H68" s="117"/>
      <c r="I68" s="117"/>
      <c r="J68" s="117"/>
    </row>
    <row r="69" spans="1:10" x14ac:dyDescent="0.25">
      <c r="A69" s="119"/>
      <c r="B69" s="119"/>
      <c r="C69" s="119"/>
      <c r="D69" s="119"/>
      <c r="E69" s="119"/>
      <c r="F69" s="117"/>
      <c r="G69" s="117"/>
      <c r="H69" s="117"/>
      <c r="I69" s="117"/>
      <c r="J69" s="117"/>
    </row>
    <row r="70" spans="1:10" x14ac:dyDescent="0.25">
      <c r="A70" s="119"/>
      <c r="B70" s="119"/>
      <c r="C70" s="119"/>
      <c r="D70" s="119"/>
      <c r="E70" s="119"/>
      <c r="F70" s="117"/>
      <c r="G70" s="117"/>
      <c r="H70" s="117"/>
      <c r="I70" s="117"/>
      <c r="J70" s="117"/>
    </row>
    <row r="71" spans="1:10" ht="36" customHeight="1" x14ac:dyDescent="0.25">
      <c r="A71" s="119"/>
      <c r="B71" s="119"/>
      <c r="C71" s="119"/>
      <c r="D71" s="119"/>
      <c r="E71" s="119"/>
      <c r="F71" s="117"/>
      <c r="G71" s="117"/>
      <c r="H71" s="117"/>
      <c r="I71" s="117"/>
      <c r="J71" s="117"/>
    </row>
    <row r="72" spans="1:10" x14ac:dyDescent="0.25">
      <c r="A72" s="119"/>
      <c r="B72" s="119"/>
      <c r="C72" s="119"/>
      <c r="D72" s="119"/>
      <c r="E72" s="119"/>
      <c r="F72" s="117"/>
      <c r="G72" s="117"/>
      <c r="H72" s="117"/>
      <c r="I72" s="117"/>
      <c r="J72" s="117"/>
    </row>
    <row r="73" spans="1:10" x14ac:dyDescent="0.25">
      <c r="A73" s="119"/>
      <c r="B73" s="119"/>
      <c r="C73" s="119"/>
      <c r="D73" s="119"/>
      <c r="E73" s="119"/>
      <c r="F73" s="117"/>
      <c r="G73" s="117"/>
      <c r="H73" s="117"/>
      <c r="I73" s="117"/>
      <c r="J73" s="117"/>
    </row>
    <row r="74" spans="1:10" x14ac:dyDescent="0.25">
      <c r="A74" s="119"/>
      <c r="B74" s="119"/>
      <c r="C74" s="119"/>
      <c r="D74" s="119"/>
      <c r="E74" s="119"/>
      <c r="F74" s="117"/>
      <c r="G74" s="117"/>
      <c r="H74" s="117"/>
      <c r="I74" s="117"/>
      <c r="J74" s="117"/>
    </row>
    <row r="75" spans="1:10" x14ac:dyDescent="0.25">
      <c r="A75" s="119"/>
      <c r="B75" s="119"/>
      <c r="C75" s="119"/>
      <c r="D75" s="119"/>
      <c r="E75" s="119"/>
      <c r="F75" s="117"/>
      <c r="G75" s="117"/>
      <c r="H75" s="117"/>
      <c r="I75" s="117"/>
      <c r="J75" s="117"/>
    </row>
    <row r="76" spans="1:10" x14ac:dyDescent="0.25">
      <c r="A76" s="119"/>
      <c r="B76" s="119"/>
      <c r="C76" s="119"/>
      <c r="D76" s="119"/>
      <c r="E76" s="119"/>
      <c r="F76" s="117"/>
      <c r="G76" s="117"/>
      <c r="H76" s="117"/>
      <c r="I76" s="117"/>
      <c r="J76" s="117"/>
    </row>
    <row r="77" spans="1:10" x14ac:dyDescent="0.25">
      <c r="A77" s="119"/>
      <c r="B77" s="119"/>
      <c r="C77" s="119"/>
      <c r="D77" s="119"/>
      <c r="E77" s="119"/>
      <c r="F77" s="117"/>
      <c r="G77" s="117"/>
      <c r="H77" s="117"/>
      <c r="I77" s="117"/>
      <c r="J77" s="117"/>
    </row>
    <row r="78" spans="1:10" x14ac:dyDescent="0.25">
      <c r="A78" s="119"/>
      <c r="B78" s="119"/>
      <c r="C78" s="119"/>
      <c r="D78" s="119"/>
      <c r="E78" s="119"/>
      <c r="F78" s="117"/>
      <c r="G78" s="117"/>
      <c r="H78" s="117"/>
      <c r="I78" s="117"/>
      <c r="J78" s="117"/>
    </row>
    <row r="79" spans="1:10" x14ac:dyDescent="0.25">
      <c r="A79" s="119"/>
      <c r="B79" s="119"/>
      <c r="C79" s="119"/>
      <c r="D79" s="119"/>
      <c r="E79" s="119"/>
      <c r="F79" s="117"/>
      <c r="G79" s="117"/>
      <c r="H79" s="117"/>
      <c r="I79" s="117"/>
      <c r="J79" s="117"/>
    </row>
    <row r="80" spans="1:10" x14ac:dyDescent="0.25">
      <c r="A80" s="119"/>
      <c r="B80" s="119"/>
      <c r="C80" s="119"/>
      <c r="D80" s="119"/>
      <c r="E80" s="119"/>
      <c r="F80" s="117"/>
      <c r="G80" s="117"/>
      <c r="H80" s="117"/>
      <c r="I80" s="117"/>
      <c r="J80" s="117"/>
    </row>
    <row r="81" spans="1:10" x14ac:dyDescent="0.25">
      <c r="A81" s="119"/>
      <c r="B81" s="119"/>
      <c r="C81" s="119"/>
      <c r="D81" s="119"/>
      <c r="E81" s="119"/>
      <c r="F81" s="117"/>
      <c r="G81" s="117"/>
      <c r="H81" s="117"/>
      <c r="I81" s="117"/>
      <c r="J81" s="117"/>
    </row>
    <row r="82" spans="1:10" x14ac:dyDescent="0.25">
      <c r="A82" s="119"/>
      <c r="B82" s="119"/>
      <c r="C82" s="119"/>
      <c r="D82" s="119"/>
      <c r="E82" s="119"/>
      <c r="F82" s="117"/>
      <c r="G82" s="117"/>
      <c r="H82" s="117"/>
      <c r="I82" s="117"/>
      <c r="J82" s="117"/>
    </row>
    <row r="83" spans="1:10" x14ac:dyDescent="0.25">
      <c r="A83" s="119"/>
      <c r="B83" s="119"/>
      <c r="C83" s="119"/>
      <c r="D83" s="119"/>
      <c r="E83" s="119"/>
      <c r="F83" s="117"/>
      <c r="G83" s="117"/>
      <c r="H83" s="117"/>
      <c r="I83" s="117"/>
      <c r="J83" s="117"/>
    </row>
    <row r="84" spans="1:10" x14ac:dyDescent="0.25">
      <c r="A84" s="119"/>
      <c r="B84" s="119"/>
      <c r="C84" s="119"/>
      <c r="D84" s="119"/>
      <c r="E84" s="119"/>
      <c r="F84" s="117"/>
      <c r="G84" s="117"/>
      <c r="H84" s="117"/>
      <c r="I84" s="117"/>
      <c r="J84" s="117"/>
    </row>
    <row r="85" spans="1:10" x14ac:dyDescent="0.25">
      <c r="A85" s="119"/>
      <c r="B85" s="119"/>
      <c r="C85" s="119"/>
      <c r="D85" s="119"/>
      <c r="E85" s="119"/>
      <c r="F85" s="117"/>
      <c r="G85" s="117"/>
      <c r="H85" s="117"/>
      <c r="I85" s="117"/>
      <c r="J85" s="117"/>
    </row>
    <row r="86" spans="1:10" x14ac:dyDescent="0.25">
      <c r="A86" s="119"/>
      <c r="B86" s="119"/>
      <c r="C86" s="119"/>
      <c r="D86" s="119"/>
      <c r="E86" s="119"/>
      <c r="F86" s="117"/>
      <c r="G86" s="117"/>
      <c r="H86" s="117"/>
      <c r="I86" s="117"/>
      <c r="J86" s="117"/>
    </row>
    <row r="87" spans="1:10" x14ac:dyDescent="0.25">
      <c r="A87" s="119"/>
      <c r="B87" s="119"/>
      <c r="C87" s="119"/>
      <c r="D87" s="119"/>
      <c r="E87" s="119"/>
      <c r="F87" s="117"/>
      <c r="G87" s="117"/>
      <c r="H87" s="117"/>
      <c r="I87" s="117"/>
      <c r="J87" s="117"/>
    </row>
    <row r="88" spans="1:10" x14ac:dyDescent="0.25">
      <c r="A88" s="119"/>
      <c r="B88" s="119"/>
      <c r="C88" s="119"/>
      <c r="D88" s="119"/>
      <c r="E88" s="119"/>
      <c r="F88" s="117"/>
      <c r="G88" s="117"/>
      <c r="H88" s="117"/>
      <c r="I88" s="117"/>
      <c r="J88" s="117"/>
    </row>
    <row r="89" spans="1:10" x14ac:dyDescent="0.25">
      <c r="A89" s="119"/>
      <c r="B89" s="119"/>
      <c r="C89" s="119"/>
      <c r="D89" s="119"/>
      <c r="E89" s="119"/>
      <c r="F89" s="117"/>
      <c r="G89" s="117"/>
      <c r="H89" s="117"/>
      <c r="I89" s="117"/>
      <c r="J89" s="117"/>
    </row>
    <row r="90" spans="1:10" x14ac:dyDescent="0.25">
      <c r="A90" s="119"/>
      <c r="B90" s="119"/>
      <c r="C90" s="119"/>
      <c r="D90" s="119"/>
      <c r="E90" s="119"/>
      <c r="F90" s="117"/>
      <c r="G90" s="117"/>
      <c r="H90" s="117"/>
      <c r="I90" s="117"/>
      <c r="J90" s="117"/>
    </row>
    <row r="91" spans="1:10" x14ac:dyDescent="0.25">
      <c r="A91" s="119"/>
      <c r="B91" s="119"/>
      <c r="C91" s="119"/>
      <c r="D91" s="119"/>
      <c r="E91" s="119"/>
      <c r="F91" s="117"/>
      <c r="G91" s="117"/>
      <c r="H91" s="117"/>
      <c r="I91" s="117"/>
      <c r="J91" s="117"/>
    </row>
    <row r="92" spans="1:10" x14ac:dyDescent="0.25">
      <c r="A92" s="119"/>
      <c r="B92" s="119"/>
      <c r="C92" s="119"/>
      <c r="D92" s="119"/>
      <c r="E92" s="119"/>
      <c r="F92" s="117"/>
      <c r="G92" s="117"/>
      <c r="H92" s="117"/>
      <c r="I92" s="117"/>
      <c r="J92" s="117"/>
    </row>
    <row r="93" spans="1:10" x14ac:dyDescent="0.25">
      <c r="A93" s="119"/>
      <c r="B93" s="119"/>
      <c r="C93" s="119"/>
      <c r="D93" s="119"/>
      <c r="E93" s="119"/>
      <c r="F93" s="117"/>
      <c r="G93" s="117"/>
      <c r="H93" s="117"/>
      <c r="I93" s="117"/>
      <c r="J93" s="117"/>
    </row>
    <row r="94" spans="1:10" x14ac:dyDescent="0.25">
      <c r="A94" s="119"/>
      <c r="B94" s="119"/>
      <c r="C94" s="119"/>
      <c r="D94" s="119"/>
      <c r="E94" s="119"/>
      <c r="F94" s="117"/>
      <c r="G94" s="117"/>
      <c r="H94" s="117"/>
      <c r="I94" s="117"/>
      <c r="J94" s="117"/>
    </row>
    <row r="95" spans="1:10" x14ac:dyDescent="0.25">
      <c r="A95" s="119"/>
      <c r="B95" s="119"/>
      <c r="C95" s="119"/>
      <c r="D95" s="119"/>
      <c r="E95" s="119"/>
      <c r="F95" s="117"/>
      <c r="G95" s="117"/>
      <c r="H95" s="117"/>
      <c r="I95" s="117"/>
      <c r="J95" s="117"/>
    </row>
    <row r="96" spans="1:10" x14ac:dyDescent="0.25">
      <c r="A96" s="119"/>
      <c r="B96" s="119"/>
      <c r="C96" s="119"/>
      <c r="D96" s="119"/>
      <c r="E96" s="119"/>
      <c r="F96" s="117"/>
      <c r="G96" s="117"/>
      <c r="H96" s="117"/>
      <c r="I96" s="117"/>
      <c r="J96" s="117"/>
    </row>
    <row r="97" spans="1:10" x14ac:dyDescent="0.25">
      <c r="A97" s="119"/>
      <c r="B97" s="119"/>
      <c r="C97" s="119"/>
      <c r="D97" s="119"/>
      <c r="E97" s="119"/>
      <c r="F97" s="117"/>
      <c r="G97" s="117"/>
      <c r="H97" s="117"/>
      <c r="I97" s="117"/>
      <c r="J97" s="117"/>
    </row>
    <row r="98" spans="1:10" x14ac:dyDescent="0.25">
      <c r="A98" s="119"/>
      <c r="B98" s="119"/>
      <c r="C98" s="119"/>
      <c r="D98" s="119"/>
      <c r="E98" s="119"/>
      <c r="F98" s="117"/>
      <c r="G98" s="117"/>
      <c r="H98" s="117"/>
      <c r="I98" s="117"/>
      <c r="J98" s="117"/>
    </row>
    <row r="99" spans="1:10" x14ac:dyDescent="0.25">
      <c r="A99" s="119"/>
      <c r="B99" s="119"/>
      <c r="C99" s="119"/>
      <c r="D99" s="119"/>
      <c r="E99" s="119"/>
      <c r="F99" s="117"/>
      <c r="G99" s="117"/>
      <c r="H99" s="117"/>
      <c r="I99" s="117"/>
      <c r="J99" s="117"/>
    </row>
    <row r="100" spans="1:10" x14ac:dyDescent="0.25">
      <c r="A100" s="119"/>
      <c r="B100" s="119"/>
      <c r="C100" s="119"/>
      <c r="D100" s="119"/>
      <c r="E100" s="119"/>
      <c r="F100" s="117"/>
      <c r="G100" s="117"/>
      <c r="H100" s="117"/>
      <c r="I100" s="117"/>
      <c r="J100" s="117"/>
    </row>
    <row r="101" spans="1:10" x14ac:dyDescent="0.25">
      <c r="A101" s="119"/>
      <c r="B101" s="119"/>
      <c r="C101" s="119"/>
      <c r="D101" s="119"/>
      <c r="E101" s="119"/>
      <c r="F101" s="117"/>
      <c r="G101" s="117"/>
      <c r="H101" s="117"/>
      <c r="I101" s="117"/>
      <c r="J101" s="117"/>
    </row>
    <row r="102" spans="1:10" x14ac:dyDescent="0.25">
      <c r="A102" s="119"/>
      <c r="B102" s="119"/>
      <c r="C102" s="119"/>
      <c r="D102" s="119"/>
      <c r="E102" s="119"/>
      <c r="F102" s="117"/>
      <c r="G102" s="117"/>
      <c r="H102" s="117"/>
      <c r="I102" s="117"/>
      <c r="J102" s="117"/>
    </row>
    <row r="103" spans="1:10" x14ac:dyDescent="0.25">
      <c r="A103" s="119"/>
      <c r="B103" s="119"/>
      <c r="C103" s="119"/>
      <c r="D103" s="119"/>
      <c r="E103" s="119"/>
      <c r="F103" s="117"/>
      <c r="G103" s="117"/>
      <c r="H103" s="117"/>
      <c r="I103" s="117"/>
      <c r="J103" s="117"/>
    </row>
    <row r="104" spans="1:10" x14ac:dyDescent="0.25">
      <c r="A104" s="119"/>
      <c r="B104" s="119"/>
      <c r="C104" s="119"/>
      <c r="D104" s="119"/>
      <c r="E104" s="119"/>
      <c r="F104" s="117"/>
      <c r="G104" s="117"/>
      <c r="H104" s="117"/>
      <c r="I104" s="117"/>
      <c r="J104" s="117"/>
    </row>
    <row r="105" spans="1:10" x14ac:dyDescent="0.25">
      <c r="A105" s="119"/>
      <c r="B105" s="119"/>
      <c r="C105" s="119"/>
      <c r="D105" s="119"/>
      <c r="E105" s="119"/>
      <c r="F105" s="117"/>
      <c r="G105" s="117"/>
      <c r="H105" s="117"/>
      <c r="I105" s="117"/>
      <c r="J105" s="117"/>
    </row>
    <row r="106" spans="1:10" x14ac:dyDescent="0.25">
      <c r="A106" s="119"/>
      <c r="B106" s="119"/>
      <c r="C106" s="119"/>
      <c r="D106" s="119"/>
      <c r="E106" s="119"/>
      <c r="F106" s="117"/>
      <c r="G106" s="117"/>
      <c r="H106" s="117"/>
      <c r="I106" s="117"/>
      <c r="J106" s="117"/>
    </row>
    <row r="107" spans="1:10" x14ac:dyDescent="0.25">
      <c r="A107" s="119"/>
      <c r="B107" s="119"/>
      <c r="C107" s="119"/>
      <c r="D107" s="119"/>
      <c r="E107" s="119"/>
      <c r="F107" s="117"/>
      <c r="G107" s="117"/>
      <c r="H107" s="117"/>
      <c r="I107" s="117"/>
      <c r="J107" s="117"/>
    </row>
    <row r="108" spans="1:10" x14ac:dyDescent="0.25">
      <c r="A108" s="117"/>
      <c r="B108" s="117"/>
      <c r="C108" s="117"/>
      <c r="D108" s="117"/>
      <c r="E108" s="117"/>
      <c r="F108" s="117"/>
      <c r="G108" s="117"/>
      <c r="H108" s="117"/>
      <c r="I108" s="117"/>
      <c r="J108" s="117"/>
    </row>
    <row r="109" spans="1:10" x14ac:dyDescent="0.25">
      <c r="A109" s="117"/>
      <c r="B109" s="117"/>
      <c r="C109" s="117"/>
      <c r="D109" s="117"/>
      <c r="E109" s="117"/>
      <c r="F109" s="117"/>
      <c r="G109" s="117"/>
      <c r="H109" s="117"/>
      <c r="I109" s="117"/>
      <c r="J109" s="117"/>
    </row>
  </sheetData>
  <mergeCells count="33">
    <mergeCell ref="A37:E59"/>
    <mergeCell ref="A60:E60"/>
    <mergeCell ref="A28:B28"/>
    <mergeCell ref="A27:B27"/>
    <mergeCell ref="A26:B26"/>
    <mergeCell ref="A25:B25"/>
    <mergeCell ref="A34:B34"/>
    <mergeCell ref="A33:B33"/>
    <mergeCell ref="A32:B32"/>
    <mergeCell ref="A31:B31"/>
    <mergeCell ref="A30:B30"/>
    <mergeCell ref="A29:B29"/>
    <mergeCell ref="A24:B24"/>
    <mergeCell ref="A23:B23"/>
    <mergeCell ref="A22:B22"/>
    <mergeCell ref="A21:B21"/>
    <mergeCell ref="A20:B20"/>
    <mergeCell ref="A15:B15"/>
    <mergeCell ref="A16:B16"/>
    <mergeCell ref="A19:B19"/>
    <mergeCell ref="A18:B18"/>
    <mergeCell ref="A17:B17"/>
    <mergeCell ref="A13:B13"/>
    <mergeCell ref="A14:B14"/>
    <mergeCell ref="A10:B10"/>
    <mergeCell ref="A9:B9"/>
    <mergeCell ref="A8:B8"/>
    <mergeCell ref="C3:D3"/>
    <mergeCell ref="A5:B5"/>
    <mergeCell ref="A11:B11"/>
    <mergeCell ref="A12:B12"/>
    <mergeCell ref="A7:B7"/>
    <mergeCell ref="A6:B6"/>
  </mergeCells>
  <hyperlinks>
    <hyperlink ref="E2" location="Index!A1" display="Index"/>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F1E82"/>
    <pageSetUpPr fitToPage="1"/>
  </sheetPr>
  <dimension ref="A1:G44"/>
  <sheetViews>
    <sheetView zoomScaleNormal="100" zoomScaleSheetLayoutView="100" workbookViewId="0"/>
  </sheetViews>
  <sheetFormatPr defaultColWidth="3.44140625" defaultRowHeight="11.4" x14ac:dyDescent="0.2"/>
  <cols>
    <col min="1" max="1" width="4.6640625" style="214" customWidth="1"/>
    <col min="2" max="2" width="64.88671875" style="214" bestFit="1" customWidth="1"/>
    <col min="3" max="3" width="23.109375" style="214" customWidth="1"/>
    <col min="4" max="4" width="32.33203125" style="214" customWidth="1"/>
    <col min="5" max="7" width="22.33203125" style="214" customWidth="1"/>
    <col min="8" max="16384" width="3.44140625" style="214"/>
  </cols>
  <sheetData>
    <row r="1" spans="1:7" ht="12" x14ac:dyDescent="0.25">
      <c r="A1" s="1"/>
      <c r="B1" s="1"/>
      <c r="C1" s="1"/>
      <c r="D1" s="1"/>
      <c r="E1" s="1"/>
      <c r="F1" s="213"/>
    </row>
    <row r="2" spans="1:7" x14ac:dyDescent="0.2">
      <c r="A2" s="359" t="s">
        <v>669</v>
      </c>
      <c r="B2" s="359"/>
      <c r="C2" s="345"/>
      <c r="D2" s="345"/>
      <c r="E2" s="215"/>
      <c r="F2" s="215" t="s">
        <v>576</v>
      </c>
      <c r="G2" s="216"/>
    </row>
    <row r="3" spans="1:7" ht="13.8" x14ac:dyDescent="0.25">
      <c r="A3" s="165" t="s">
        <v>670</v>
      </c>
      <c r="B3" s="217"/>
      <c r="C3" s="217"/>
      <c r="D3" s="217"/>
      <c r="E3" s="217"/>
      <c r="F3" s="217"/>
      <c r="G3" s="217"/>
    </row>
    <row r="4" spans="1:7" ht="13.8" x14ac:dyDescent="0.25">
      <c r="A4" s="219" t="s">
        <v>885</v>
      </c>
      <c r="B4" s="220"/>
      <c r="C4" s="220"/>
      <c r="D4" s="220"/>
      <c r="E4" s="220"/>
      <c r="F4" s="220"/>
    </row>
    <row r="5" spans="1:7" ht="13.8" x14ac:dyDescent="0.25">
      <c r="A5" s="221" t="s">
        <v>201</v>
      </c>
      <c r="B5" s="222" t="s">
        <v>470</v>
      </c>
      <c r="C5" s="222" t="s">
        <v>671</v>
      </c>
      <c r="D5" s="222" t="s">
        <v>671</v>
      </c>
      <c r="E5" s="343" t="s">
        <v>671</v>
      </c>
      <c r="F5" s="343" t="s">
        <v>671</v>
      </c>
    </row>
    <row r="6" spans="1:7" x14ac:dyDescent="0.2">
      <c r="A6" s="206">
        <v>2</v>
      </c>
      <c r="B6" s="206" t="s">
        <v>471</v>
      </c>
      <c r="C6" s="206" t="s">
        <v>672</v>
      </c>
      <c r="D6" s="206" t="s">
        <v>673</v>
      </c>
      <c r="E6" s="344" t="s">
        <v>710</v>
      </c>
      <c r="F6" s="344" t="s">
        <v>711</v>
      </c>
    </row>
    <row r="7" spans="1:7" x14ac:dyDescent="0.2">
      <c r="A7" s="206">
        <v>3</v>
      </c>
      <c r="B7" s="206" t="s">
        <v>472</v>
      </c>
      <c r="C7" s="206" t="s">
        <v>674</v>
      </c>
      <c r="D7" s="206" t="s">
        <v>674</v>
      </c>
      <c r="E7" s="344" t="s">
        <v>674</v>
      </c>
      <c r="F7" s="344" t="s">
        <v>674</v>
      </c>
    </row>
    <row r="8" spans="1:7" x14ac:dyDescent="0.2">
      <c r="A8" s="206">
        <v>4</v>
      </c>
      <c r="B8" s="206" t="s">
        <v>473</v>
      </c>
      <c r="C8" s="206" t="s">
        <v>675</v>
      </c>
      <c r="D8" s="206" t="s">
        <v>676</v>
      </c>
      <c r="E8" s="344" t="s">
        <v>675</v>
      </c>
      <c r="F8" s="344" t="s">
        <v>675</v>
      </c>
    </row>
    <row r="9" spans="1:7" x14ac:dyDescent="0.2">
      <c r="A9" s="206">
        <v>5</v>
      </c>
      <c r="B9" s="206" t="s">
        <v>474</v>
      </c>
      <c r="C9" s="206" t="s">
        <v>675</v>
      </c>
      <c r="D9" s="206" t="s">
        <v>676</v>
      </c>
      <c r="E9" s="344" t="s">
        <v>675</v>
      </c>
      <c r="F9" s="344" t="s">
        <v>675</v>
      </c>
    </row>
    <row r="10" spans="1:7" x14ac:dyDescent="0.2">
      <c r="A10" s="206">
        <v>6</v>
      </c>
      <c r="B10" s="206" t="s">
        <v>677</v>
      </c>
      <c r="C10" s="206" t="s">
        <v>678</v>
      </c>
      <c r="D10" s="206" t="s">
        <v>678</v>
      </c>
      <c r="E10" s="344" t="s">
        <v>678</v>
      </c>
      <c r="F10" s="344" t="s">
        <v>678</v>
      </c>
    </row>
    <row r="11" spans="1:7" x14ac:dyDescent="0.2">
      <c r="A11" s="206">
        <v>7</v>
      </c>
      <c r="B11" s="206" t="s">
        <v>475</v>
      </c>
      <c r="C11" s="206" t="s">
        <v>679</v>
      </c>
      <c r="D11" s="206" t="s">
        <v>680</v>
      </c>
      <c r="E11" s="344" t="s">
        <v>679</v>
      </c>
      <c r="F11" s="344" t="s">
        <v>679</v>
      </c>
    </row>
    <row r="12" spans="1:7" x14ac:dyDescent="0.2">
      <c r="A12" s="206">
        <v>8</v>
      </c>
      <c r="B12" s="206" t="s">
        <v>886</v>
      </c>
      <c r="C12" s="206" t="s">
        <v>887</v>
      </c>
      <c r="D12" s="206" t="s">
        <v>888</v>
      </c>
      <c r="E12" s="344" t="s">
        <v>889</v>
      </c>
      <c r="F12" s="344" t="s">
        <v>890</v>
      </c>
    </row>
    <row r="13" spans="1:7" x14ac:dyDescent="0.2">
      <c r="A13" s="206">
        <v>9</v>
      </c>
      <c r="B13" s="206" t="s">
        <v>476</v>
      </c>
      <c r="C13" s="206" t="s">
        <v>681</v>
      </c>
      <c r="D13" s="206" t="s">
        <v>682</v>
      </c>
      <c r="E13" s="344" t="s">
        <v>712</v>
      </c>
      <c r="F13" s="344" t="s">
        <v>713</v>
      </c>
    </row>
    <row r="14" spans="1:7" x14ac:dyDescent="0.2">
      <c r="A14" s="206" t="s">
        <v>683</v>
      </c>
      <c r="B14" s="206" t="s">
        <v>477</v>
      </c>
      <c r="C14" s="223">
        <v>99994</v>
      </c>
      <c r="D14" s="206">
        <v>100</v>
      </c>
      <c r="E14" s="344">
        <v>100</v>
      </c>
      <c r="F14" s="223">
        <v>99912</v>
      </c>
    </row>
    <row r="15" spans="1:7" x14ac:dyDescent="0.2">
      <c r="A15" s="206" t="s">
        <v>684</v>
      </c>
      <c r="B15" s="206" t="s">
        <v>478</v>
      </c>
      <c r="C15" s="206">
        <v>100</v>
      </c>
      <c r="D15" s="206">
        <v>100</v>
      </c>
      <c r="E15" s="344">
        <v>100</v>
      </c>
      <c r="F15" s="344">
        <v>100</v>
      </c>
    </row>
    <row r="16" spans="1:7" x14ac:dyDescent="0.2">
      <c r="A16" s="206">
        <v>10</v>
      </c>
      <c r="B16" s="206" t="s">
        <v>479</v>
      </c>
      <c r="C16" s="206" t="s">
        <v>685</v>
      </c>
      <c r="D16" s="206" t="s">
        <v>239</v>
      </c>
      <c r="E16" s="344" t="s">
        <v>685</v>
      </c>
      <c r="F16" s="344" t="s">
        <v>685</v>
      </c>
    </row>
    <row r="17" spans="1:6" x14ac:dyDescent="0.2">
      <c r="A17" s="206">
        <v>11</v>
      </c>
      <c r="B17" s="206" t="s">
        <v>480</v>
      </c>
      <c r="C17" s="224">
        <v>41793</v>
      </c>
      <c r="D17" s="224">
        <v>42054</v>
      </c>
      <c r="E17" s="224">
        <v>42296</v>
      </c>
      <c r="F17" s="224">
        <v>42318</v>
      </c>
    </row>
    <row r="18" spans="1:6" x14ac:dyDescent="0.2">
      <c r="A18" s="206">
        <v>12</v>
      </c>
      <c r="B18" s="206" t="s">
        <v>481</v>
      </c>
      <c r="C18" s="206" t="s">
        <v>686</v>
      </c>
      <c r="D18" s="206" t="s">
        <v>687</v>
      </c>
      <c r="E18" s="344" t="s">
        <v>686</v>
      </c>
      <c r="F18" s="344" t="s">
        <v>686</v>
      </c>
    </row>
    <row r="19" spans="1:6" x14ac:dyDescent="0.2">
      <c r="A19" s="206">
        <v>13</v>
      </c>
      <c r="B19" s="206" t="s">
        <v>482</v>
      </c>
      <c r="C19" s="224">
        <v>49829</v>
      </c>
      <c r="D19" s="206" t="s">
        <v>93</v>
      </c>
      <c r="E19" s="224">
        <v>47784</v>
      </c>
      <c r="F19" s="224">
        <v>46708</v>
      </c>
    </row>
    <row r="20" spans="1:6" x14ac:dyDescent="0.2">
      <c r="A20" s="206">
        <v>14</v>
      </c>
      <c r="B20" s="206" t="s">
        <v>483</v>
      </c>
      <c r="C20" s="206" t="s">
        <v>688</v>
      </c>
      <c r="D20" s="206" t="s">
        <v>688</v>
      </c>
      <c r="E20" s="344" t="s">
        <v>695</v>
      </c>
      <c r="F20" s="344" t="s">
        <v>688</v>
      </c>
    </row>
    <row r="21" spans="1:6" x14ac:dyDescent="0.2">
      <c r="A21" s="206">
        <v>15</v>
      </c>
      <c r="B21" s="206" t="s">
        <v>484</v>
      </c>
      <c r="C21" s="206" t="s">
        <v>689</v>
      </c>
      <c r="D21" s="206" t="s">
        <v>690</v>
      </c>
      <c r="E21" s="344" t="s">
        <v>93</v>
      </c>
      <c r="F21" s="344" t="s">
        <v>714</v>
      </c>
    </row>
    <row r="22" spans="1:6" x14ac:dyDescent="0.2">
      <c r="A22" s="206">
        <v>16</v>
      </c>
      <c r="B22" s="206" t="s">
        <v>485</v>
      </c>
      <c r="C22" s="206" t="s">
        <v>691</v>
      </c>
      <c r="D22" s="206" t="s">
        <v>692</v>
      </c>
      <c r="E22" s="344" t="s">
        <v>93</v>
      </c>
      <c r="F22" s="344" t="s">
        <v>93</v>
      </c>
    </row>
    <row r="23" spans="1:6" x14ac:dyDescent="0.2">
      <c r="A23" s="206">
        <v>17</v>
      </c>
      <c r="B23" s="206" t="s">
        <v>486</v>
      </c>
      <c r="C23" s="206" t="s">
        <v>693</v>
      </c>
      <c r="D23" s="206" t="s">
        <v>693</v>
      </c>
      <c r="E23" s="344" t="s">
        <v>715</v>
      </c>
      <c r="F23" s="344" t="s">
        <v>693</v>
      </c>
    </row>
    <row r="24" spans="1:6" ht="17.399999999999999" x14ac:dyDescent="0.2">
      <c r="A24" s="206">
        <v>18</v>
      </c>
      <c r="B24" s="206" t="s">
        <v>487</v>
      </c>
      <c r="C24" s="225">
        <v>0.04</v>
      </c>
      <c r="D24" s="206" t="s">
        <v>694</v>
      </c>
      <c r="E24" s="226" t="s">
        <v>716</v>
      </c>
      <c r="F24" s="344" t="s">
        <v>717</v>
      </c>
    </row>
    <row r="25" spans="1:6" x14ac:dyDescent="0.2">
      <c r="A25" s="206">
        <v>19</v>
      </c>
      <c r="B25" s="206" t="s">
        <v>488</v>
      </c>
      <c r="C25" s="206" t="s">
        <v>695</v>
      </c>
      <c r="D25" s="206" t="s">
        <v>695</v>
      </c>
      <c r="E25" s="344" t="s">
        <v>695</v>
      </c>
      <c r="F25" s="344" t="s">
        <v>695</v>
      </c>
    </row>
    <row r="26" spans="1:6" x14ac:dyDescent="0.2">
      <c r="A26" s="206" t="s">
        <v>696</v>
      </c>
      <c r="B26" s="206" t="s">
        <v>489</v>
      </c>
      <c r="C26" s="206" t="s">
        <v>697</v>
      </c>
      <c r="D26" s="206" t="s">
        <v>698</v>
      </c>
      <c r="E26" s="344" t="s">
        <v>697</v>
      </c>
      <c r="F26" s="344" t="s">
        <v>697</v>
      </c>
    </row>
    <row r="27" spans="1:6" x14ac:dyDescent="0.2">
      <c r="A27" s="206" t="s">
        <v>699</v>
      </c>
      <c r="B27" s="206" t="s">
        <v>490</v>
      </c>
      <c r="C27" s="206" t="s">
        <v>697</v>
      </c>
      <c r="D27" s="206" t="s">
        <v>698</v>
      </c>
      <c r="E27" s="344" t="s">
        <v>697</v>
      </c>
      <c r="F27" s="344" t="s">
        <v>697</v>
      </c>
    </row>
    <row r="28" spans="1:6" x14ac:dyDescent="0.2">
      <c r="A28" s="206">
        <v>21</v>
      </c>
      <c r="B28" s="206" t="s">
        <v>491</v>
      </c>
      <c r="C28" s="206" t="s">
        <v>695</v>
      </c>
      <c r="D28" s="206" t="s">
        <v>695</v>
      </c>
      <c r="E28" s="344" t="s">
        <v>695</v>
      </c>
      <c r="F28" s="344" t="s">
        <v>695</v>
      </c>
    </row>
    <row r="29" spans="1:6" x14ac:dyDescent="0.2">
      <c r="A29" s="206">
        <v>22</v>
      </c>
      <c r="B29" s="206" t="s">
        <v>492</v>
      </c>
      <c r="C29" s="206" t="s">
        <v>93</v>
      </c>
      <c r="D29" s="206" t="s">
        <v>700</v>
      </c>
      <c r="E29" s="344" t="s">
        <v>718</v>
      </c>
      <c r="F29" s="344" t="s">
        <v>718</v>
      </c>
    </row>
    <row r="30" spans="1:6" x14ac:dyDescent="0.2">
      <c r="A30" s="206">
        <v>23</v>
      </c>
      <c r="B30" s="206" t="s">
        <v>493</v>
      </c>
      <c r="C30" s="206" t="s">
        <v>701</v>
      </c>
      <c r="D30" s="206" t="s">
        <v>701</v>
      </c>
      <c r="E30" s="344" t="s">
        <v>701</v>
      </c>
      <c r="F30" s="344" t="s">
        <v>701</v>
      </c>
    </row>
    <row r="31" spans="1:6" x14ac:dyDescent="0.2">
      <c r="A31" s="206">
        <v>24</v>
      </c>
      <c r="B31" s="206" t="s">
        <v>494</v>
      </c>
      <c r="C31" s="206" t="s">
        <v>93</v>
      </c>
      <c r="D31" s="206" t="s">
        <v>93</v>
      </c>
      <c r="E31" s="344" t="s">
        <v>93</v>
      </c>
      <c r="F31" s="344" t="s">
        <v>93</v>
      </c>
    </row>
    <row r="32" spans="1:6" x14ac:dyDescent="0.2">
      <c r="A32" s="206">
        <v>25</v>
      </c>
      <c r="B32" s="206" t="s">
        <v>495</v>
      </c>
      <c r="C32" s="206" t="s">
        <v>93</v>
      </c>
      <c r="D32" s="206" t="s">
        <v>93</v>
      </c>
      <c r="E32" s="344" t="s">
        <v>93</v>
      </c>
      <c r="F32" s="344" t="s">
        <v>93</v>
      </c>
    </row>
    <row r="33" spans="1:6" x14ac:dyDescent="0.2">
      <c r="A33" s="206">
        <v>26</v>
      </c>
      <c r="B33" s="206" t="s">
        <v>496</v>
      </c>
      <c r="C33" s="206" t="s">
        <v>93</v>
      </c>
      <c r="D33" s="206" t="s">
        <v>93</v>
      </c>
      <c r="E33" s="344" t="s">
        <v>93</v>
      </c>
      <c r="F33" s="344" t="s">
        <v>93</v>
      </c>
    </row>
    <row r="34" spans="1:6" x14ac:dyDescent="0.2">
      <c r="A34" s="206">
        <v>27</v>
      </c>
      <c r="B34" s="206" t="s">
        <v>497</v>
      </c>
      <c r="C34" s="206" t="s">
        <v>93</v>
      </c>
      <c r="D34" s="206" t="s">
        <v>93</v>
      </c>
      <c r="E34" s="344" t="s">
        <v>93</v>
      </c>
      <c r="F34" s="344" t="s">
        <v>93</v>
      </c>
    </row>
    <row r="35" spans="1:6" x14ac:dyDescent="0.2">
      <c r="A35" s="206">
        <v>28</v>
      </c>
      <c r="B35" s="206" t="s">
        <v>498</v>
      </c>
      <c r="C35" s="206" t="s">
        <v>93</v>
      </c>
      <c r="D35" s="206" t="s">
        <v>93</v>
      </c>
      <c r="E35" s="344" t="s">
        <v>93</v>
      </c>
      <c r="F35" s="344" t="s">
        <v>93</v>
      </c>
    </row>
    <row r="36" spans="1:6" x14ac:dyDescent="0.2">
      <c r="A36" s="206">
        <v>29</v>
      </c>
      <c r="B36" s="206" t="s">
        <v>499</v>
      </c>
      <c r="C36" s="206" t="s">
        <v>93</v>
      </c>
      <c r="D36" s="206" t="s">
        <v>93</v>
      </c>
      <c r="E36" s="344" t="s">
        <v>93</v>
      </c>
      <c r="F36" s="344" t="s">
        <v>93</v>
      </c>
    </row>
    <row r="37" spans="1:6" x14ac:dyDescent="0.2">
      <c r="A37" s="206">
        <v>30</v>
      </c>
      <c r="B37" s="206" t="s">
        <v>500</v>
      </c>
      <c r="C37" s="206" t="s">
        <v>688</v>
      </c>
      <c r="D37" s="206" t="s">
        <v>688</v>
      </c>
      <c r="E37" s="344" t="s">
        <v>695</v>
      </c>
      <c r="F37" s="344" t="s">
        <v>695</v>
      </c>
    </row>
    <row r="38" spans="1:6" ht="25.8" x14ac:dyDescent="0.2">
      <c r="A38" s="206">
        <v>31</v>
      </c>
      <c r="B38" s="206" t="s">
        <v>501</v>
      </c>
      <c r="C38" s="226" t="s">
        <v>702</v>
      </c>
      <c r="D38" s="226" t="s">
        <v>703</v>
      </c>
      <c r="E38" s="344" t="s">
        <v>93</v>
      </c>
      <c r="F38" s="344" t="s">
        <v>93</v>
      </c>
    </row>
    <row r="39" spans="1:6" x14ac:dyDescent="0.2">
      <c r="A39" s="206">
        <v>32</v>
      </c>
      <c r="B39" s="206" t="s">
        <v>502</v>
      </c>
      <c r="C39" s="206" t="s">
        <v>704</v>
      </c>
      <c r="D39" s="206" t="s">
        <v>705</v>
      </c>
      <c r="E39" s="344" t="s">
        <v>93</v>
      </c>
      <c r="F39" s="344" t="s">
        <v>93</v>
      </c>
    </row>
    <row r="40" spans="1:6" x14ac:dyDescent="0.2">
      <c r="A40" s="206">
        <v>33</v>
      </c>
      <c r="B40" s="206" t="s">
        <v>503</v>
      </c>
      <c r="C40" s="206" t="s">
        <v>706</v>
      </c>
      <c r="D40" s="206" t="s">
        <v>707</v>
      </c>
      <c r="E40" s="344" t="s">
        <v>93</v>
      </c>
      <c r="F40" s="344" t="s">
        <v>93</v>
      </c>
    </row>
    <row r="41" spans="1:6" ht="17.399999999999999" x14ac:dyDescent="0.2">
      <c r="A41" s="206">
        <v>34</v>
      </c>
      <c r="B41" s="206" t="s">
        <v>504</v>
      </c>
      <c r="C41" s="206" t="s">
        <v>93</v>
      </c>
      <c r="D41" s="226" t="s">
        <v>708</v>
      </c>
      <c r="E41" s="344" t="s">
        <v>93</v>
      </c>
      <c r="F41" s="344" t="s">
        <v>93</v>
      </c>
    </row>
    <row r="42" spans="1:6" x14ac:dyDescent="0.2">
      <c r="A42" s="206">
        <v>35</v>
      </c>
      <c r="B42" s="206" t="s">
        <v>505</v>
      </c>
      <c r="C42" s="206" t="s">
        <v>709</v>
      </c>
      <c r="D42" s="206" t="s">
        <v>675</v>
      </c>
      <c r="E42" s="344" t="s">
        <v>709</v>
      </c>
      <c r="F42" s="344" t="s">
        <v>709</v>
      </c>
    </row>
    <row r="43" spans="1:6" x14ac:dyDescent="0.2">
      <c r="A43" s="206">
        <v>36</v>
      </c>
      <c r="B43" s="206" t="s">
        <v>506</v>
      </c>
      <c r="C43" s="206" t="s">
        <v>695</v>
      </c>
      <c r="D43" s="206" t="s">
        <v>695</v>
      </c>
      <c r="E43" s="344" t="s">
        <v>695</v>
      </c>
      <c r="F43" s="344" t="s">
        <v>695</v>
      </c>
    </row>
    <row r="44" spans="1:6" x14ac:dyDescent="0.2">
      <c r="A44" s="227">
        <v>37</v>
      </c>
      <c r="B44" s="227" t="s">
        <v>507</v>
      </c>
      <c r="C44" s="227" t="s">
        <v>93</v>
      </c>
      <c r="D44" s="227" t="s">
        <v>93</v>
      </c>
      <c r="E44" s="227" t="s">
        <v>93</v>
      </c>
      <c r="F44" s="227" t="s">
        <v>93</v>
      </c>
    </row>
  </sheetData>
  <mergeCells count="1">
    <mergeCell ref="A2:B2"/>
  </mergeCells>
  <hyperlinks>
    <hyperlink ref="F2" location="Index!A1" display="Index"/>
  </hyperlinks>
  <pageMargins left="0.7" right="0.7" top="0.75" bottom="0.75" header="0.3" footer="0.3"/>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8D2DF"/>
    <pageSetUpPr fitToPage="1"/>
  </sheetPr>
  <dimension ref="A1:J66"/>
  <sheetViews>
    <sheetView showGridLines="0" zoomScaleNormal="100" zoomScaleSheetLayoutView="100" workbookViewId="0"/>
  </sheetViews>
  <sheetFormatPr defaultColWidth="9.109375" defaultRowHeight="11.4" x14ac:dyDescent="0.2"/>
  <cols>
    <col min="1" max="1" width="22" style="164" customWidth="1"/>
    <col min="2" max="2" width="24.33203125" style="164" bestFit="1" customWidth="1"/>
    <col min="3" max="4" width="16.5546875" style="164" bestFit="1" customWidth="1"/>
    <col min="5" max="5" width="7.6640625" style="164" customWidth="1"/>
    <col min="6" max="6" width="19.44140625" style="164" customWidth="1"/>
    <col min="7" max="7" width="6.6640625" style="164" bestFit="1" customWidth="1"/>
    <col min="8" max="8" width="13.5546875" style="164" bestFit="1" customWidth="1"/>
    <col min="9" max="16384" width="9.109375" style="164"/>
  </cols>
  <sheetData>
    <row r="1" spans="1:8" ht="12" x14ac:dyDescent="0.25">
      <c r="A1" s="160"/>
      <c r="B1" s="160"/>
      <c r="C1" s="160"/>
      <c r="D1" s="160"/>
      <c r="E1" s="160"/>
      <c r="F1" s="160"/>
      <c r="G1" s="160"/>
      <c r="H1" s="160"/>
    </row>
    <row r="2" spans="1:8" x14ac:dyDescent="0.2">
      <c r="A2" s="165" t="s">
        <v>640</v>
      </c>
      <c r="B2" s="166"/>
      <c r="C2" s="166"/>
      <c r="D2" s="166"/>
      <c r="E2" s="166"/>
      <c r="F2" s="166"/>
      <c r="G2" s="166"/>
      <c r="H2" s="198" t="s">
        <v>576</v>
      </c>
    </row>
    <row r="3" spans="1:8" x14ac:dyDescent="0.2">
      <c r="A3" s="230" t="s">
        <v>847</v>
      </c>
      <c r="B3" s="363" t="s">
        <v>846</v>
      </c>
      <c r="C3" s="363"/>
      <c r="D3" s="363"/>
      <c r="E3" s="363"/>
      <c r="F3" s="363"/>
      <c r="G3" s="363"/>
      <c r="H3" s="363"/>
    </row>
    <row r="4" spans="1:8" x14ac:dyDescent="0.2">
      <c r="A4" s="222" t="s">
        <v>203</v>
      </c>
      <c r="B4" s="45" t="s">
        <v>204</v>
      </c>
      <c r="C4" s="229" t="s">
        <v>205</v>
      </c>
      <c r="D4" s="229" t="s">
        <v>206</v>
      </c>
      <c r="E4" s="229" t="s">
        <v>207</v>
      </c>
      <c r="F4" s="229" t="s">
        <v>208</v>
      </c>
      <c r="G4" s="229" t="s">
        <v>136</v>
      </c>
      <c r="H4" s="229" t="s">
        <v>209</v>
      </c>
    </row>
    <row r="5" spans="1:8" ht="11.25" customHeight="1" x14ac:dyDescent="0.2">
      <c r="A5" s="362" t="s">
        <v>210</v>
      </c>
      <c r="B5" s="206" t="s">
        <v>211</v>
      </c>
      <c r="C5" s="169">
        <v>0</v>
      </c>
      <c r="D5" s="169">
        <v>0</v>
      </c>
      <c r="E5" s="207">
        <v>0.5</v>
      </c>
      <c r="F5" s="169">
        <v>0</v>
      </c>
      <c r="G5" s="169">
        <v>0</v>
      </c>
      <c r="H5" s="169">
        <v>0</v>
      </c>
    </row>
    <row r="6" spans="1:8" x14ac:dyDescent="0.2">
      <c r="A6" s="362"/>
      <c r="B6" s="206" t="s">
        <v>212</v>
      </c>
      <c r="C6" s="169">
        <v>0</v>
      </c>
      <c r="D6" s="169">
        <v>0</v>
      </c>
      <c r="E6" s="207">
        <v>0.7</v>
      </c>
      <c r="F6" s="169">
        <v>0</v>
      </c>
      <c r="G6" s="169">
        <v>0</v>
      </c>
      <c r="H6" s="169">
        <v>0</v>
      </c>
    </row>
    <row r="7" spans="1:8" ht="11.25" customHeight="1" x14ac:dyDescent="0.2">
      <c r="A7" s="362" t="s">
        <v>213</v>
      </c>
      <c r="B7" s="206" t="s">
        <v>211</v>
      </c>
      <c r="C7" s="169">
        <v>0</v>
      </c>
      <c r="D7" s="169">
        <v>0</v>
      </c>
      <c r="E7" s="207">
        <v>0.7</v>
      </c>
      <c r="F7" s="169">
        <v>0</v>
      </c>
      <c r="G7" s="169">
        <v>0</v>
      </c>
      <c r="H7" s="169">
        <v>0</v>
      </c>
    </row>
    <row r="8" spans="1:8" x14ac:dyDescent="0.2">
      <c r="A8" s="362"/>
      <c r="B8" s="206" t="s">
        <v>212</v>
      </c>
      <c r="C8" s="169">
        <v>0</v>
      </c>
      <c r="D8" s="169">
        <v>0</v>
      </c>
      <c r="E8" s="207">
        <v>0.9</v>
      </c>
      <c r="F8" s="169">
        <v>0</v>
      </c>
      <c r="G8" s="169">
        <v>0</v>
      </c>
      <c r="H8" s="169">
        <v>0</v>
      </c>
    </row>
    <row r="9" spans="1:8" ht="11.25" customHeight="1" x14ac:dyDescent="0.2">
      <c r="A9" s="362" t="s">
        <v>214</v>
      </c>
      <c r="B9" s="206" t="s">
        <v>211</v>
      </c>
      <c r="C9" s="169">
        <v>0</v>
      </c>
      <c r="D9" s="169">
        <v>0</v>
      </c>
      <c r="E9" s="207">
        <v>1.1499999999999999</v>
      </c>
      <c r="F9" s="169">
        <v>0</v>
      </c>
      <c r="G9" s="169">
        <v>0</v>
      </c>
      <c r="H9" s="169">
        <v>0</v>
      </c>
    </row>
    <row r="10" spans="1:8" x14ac:dyDescent="0.2">
      <c r="A10" s="362"/>
      <c r="B10" s="206" t="s">
        <v>212</v>
      </c>
      <c r="C10" s="169">
        <v>0</v>
      </c>
      <c r="D10" s="169">
        <v>0</v>
      </c>
      <c r="E10" s="207">
        <v>1.1499999999999999</v>
      </c>
      <c r="F10" s="169">
        <v>0</v>
      </c>
      <c r="G10" s="169">
        <v>0</v>
      </c>
      <c r="H10" s="169">
        <v>0</v>
      </c>
    </row>
    <row r="11" spans="1:8" ht="11.25" customHeight="1" x14ac:dyDescent="0.2">
      <c r="A11" s="362" t="s">
        <v>215</v>
      </c>
      <c r="B11" s="206" t="s">
        <v>211</v>
      </c>
      <c r="C11" s="169">
        <v>0</v>
      </c>
      <c r="D11" s="169">
        <v>0</v>
      </c>
      <c r="E11" s="207">
        <v>2.5</v>
      </c>
      <c r="F11" s="169">
        <v>0</v>
      </c>
      <c r="G11" s="169">
        <v>0</v>
      </c>
      <c r="H11" s="169">
        <v>0</v>
      </c>
    </row>
    <row r="12" spans="1:8" x14ac:dyDescent="0.2">
      <c r="A12" s="362"/>
      <c r="B12" s="206" t="s">
        <v>212</v>
      </c>
      <c r="C12" s="169">
        <v>0</v>
      </c>
      <c r="D12" s="169">
        <v>0</v>
      </c>
      <c r="E12" s="207">
        <v>2.5</v>
      </c>
      <c r="F12" s="169">
        <v>0</v>
      </c>
      <c r="G12" s="169">
        <v>0</v>
      </c>
      <c r="H12" s="169">
        <v>0</v>
      </c>
    </row>
    <row r="13" spans="1:8" ht="11.25" customHeight="1" x14ac:dyDescent="0.2">
      <c r="A13" s="367" t="s">
        <v>216</v>
      </c>
      <c r="B13" s="186" t="s">
        <v>211</v>
      </c>
      <c r="C13" s="218">
        <v>0</v>
      </c>
      <c r="D13" s="218">
        <v>0</v>
      </c>
      <c r="E13" s="235" t="s">
        <v>217</v>
      </c>
      <c r="F13" s="218">
        <v>0</v>
      </c>
      <c r="G13" s="218">
        <v>0</v>
      </c>
      <c r="H13" s="218">
        <v>0</v>
      </c>
    </row>
    <row r="14" spans="1:8" x14ac:dyDescent="0.2">
      <c r="A14" s="364"/>
      <c r="B14" s="236" t="s">
        <v>212</v>
      </c>
      <c r="C14" s="233">
        <v>0</v>
      </c>
      <c r="D14" s="233">
        <v>0</v>
      </c>
      <c r="E14" s="237" t="s">
        <v>217</v>
      </c>
      <c r="F14" s="233">
        <v>0</v>
      </c>
      <c r="G14" s="233">
        <v>0</v>
      </c>
      <c r="H14" s="233">
        <v>0</v>
      </c>
    </row>
    <row r="15" spans="1:8" x14ac:dyDescent="0.2">
      <c r="A15" s="365" t="s">
        <v>143</v>
      </c>
      <c r="B15" s="208" t="s">
        <v>211</v>
      </c>
      <c r="C15" s="209">
        <v>0</v>
      </c>
      <c r="D15" s="209">
        <v>0</v>
      </c>
      <c r="E15" s="228"/>
      <c r="F15" s="209">
        <v>0</v>
      </c>
      <c r="G15" s="209">
        <v>0</v>
      </c>
      <c r="H15" s="209">
        <v>0</v>
      </c>
    </row>
    <row r="16" spans="1:8" x14ac:dyDescent="0.2">
      <c r="A16" s="366"/>
      <c r="B16" s="208" t="s">
        <v>212</v>
      </c>
      <c r="C16" s="209">
        <v>0</v>
      </c>
      <c r="D16" s="209">
        <v>0</v>
      </c>
      <c r="E16" s="228"/>
      <c r="F16" s="209">
        <v>0</v>
      </c>
      <c r="G16" s="209">
        <v>0</v>
      </c>
      <c r="H16" s="209">
        <v>0</v>
      </c>
    </row>
    <row r="17" spans="1:10" x14ac:dyDescent="0.2">
      <c r="A17" s="230" t="s">
        <v>847</v>
      </c>
      <c r="B17" s="363" t="s">
        <v>218</v>
      </c>
      <c r="C17" s="363"/>
      <c r="D17" s="363"/>
      <c r="E17" s="363"/>
      <c r="F17" s="363"/>
      <c r="G17" s="363"/>
      <c r="H17" s="363"/>
    </row>
    <row r="18" spans="1:10" x14ac:dyDescent="0.2">
      <c r="A18" s="361" t="s">
        <v>725</v>
      </c>
      <c r="B18" s="361"/>
      <c r="C18" s="229" t="s">
        <v>205</v>
      </c>
      <c r="D18" s="229" t="s">
        <v>206</v>
      </c>
      <c r="E18" s="229" t="s">
        <v>207</v>
      </c>
      <c r="F18" s="229" t="s">
        <v>208</v>
      </c>
      <c r="G18" s="229" t="s">
        <v>136</v>
      </c>
      <c r="H18" s="229" t="s">
        <v>219</v>
      </c>
      <c r="I18" s="210"/>
      <c r="J18" s="202"/>
    </row>
    <row r="19" spans="1:10" x14ac:dyDescent="0.2">
      <c r="A19" s="362" t="s">
        <v>221</v>
      </c>
      <c r="B19" s="362"/>
      <c r="C19" s="169">
        <v>0</v>
      </c>
      <c r="D19" s="169"/>
      <c r="E19" s="207">
        <v>1.9</v>
      </c>
      <c r="F19" s="169">
        <v>0</v>
      </c>
      <c r="G19" s="169">
        <v>0</v>
      </c>
      <c r="H19" s="169">
        <v>0</v>
      </c>
    </row>
    <row r="20" spans="1:10" x14ac:dyDescent="0.2">
      <c r="A20" s="362" t="s">
        <v>220</v>
      </c>
      <c r="B20" s="362"/>
      <c r="C20" s="169">
        <v>1587.6767716500001</v>
      </c>
      <c r="D20" s="169"/>
      <c r="E20" s="207">
        <v>2.9</v>
      </c>
      <c r="F20" s="169">
        <v>1587.6767716500001</v>
      </c>
      <c r="G20" s="169">
        <v>4604.2626377850002</v>
      </c>
      <c r="H20" s="169">
        <v>368.34101102280005</v>
      </c>
    </row>
    <row r="21" spans="1:10" x14ac:dyDescent="0.2">
      <c r="A21" s="364" t="s">
        <v>222</v>
      </c>
      <c r="B21" s="364"/>
      <c r="C21" s="233">
        <v>1833.39039039</v>
      </c>
      <c r="D21" s="233"/>
      <c r="E21" s="234">
        <v>3.7</v>
      </c>
      <c r="F21" s="233">
        <v>1833.39039039</v>
      </c>
      <c r="G21" s="233">
        <v>6783.5444444429995</v>
      </c>
      <c r="H21" s="233">
        <v>542.68355555543997</v>
      </c>
    </row>
    <row r="22" spans="1:10" x14ac:dyDescent="0.2">
      <c r="A22" s="360" t="s">
        <v>143</v>
      </c>
      <c r="B22" s="360"/>
      <c r="C22" s="231">
        <v>3421.0671620399999</v>
      </c>
      <c r="D22" s="231"/>
      <c r="E22" s="232"/>
      <c r="F22" s="231">
        <v>3421.0671620399999</v>
      </c>
      <c r="G22" s="231">
        <v>11387.807082228001</v>
      </c>
      <c r="H22" s="231">
        <v>911.02456657824007</v>
      </c>
    </row>
    <row r="23" spans="1:10" s="212" customFormat="1" x14ac:dyDescent="0.2">
      <c r="A23" s="211"/>
      <c r="B23" s="211"/>
      <c r="C23" s="113"/>
      <c r="D23" s="113"/>
      <c r="E23" s="113"/>
      <c r="F23" s="113"/>
      <c r="G23" s="113"/>
      <c r="H23" s="113"/>
    </row>
    <row r="24" spans="1:10" x14ac:dyDescent="0.2">
      <c r="A24" s="37" t="s">
        <v>534</v>
      </c>
      <c r="B24" s="161"/>
      <c r="C24" s="161"/>
      <c r="D24" s="161"/>
      <c r="E24" s="161"/>
      <c r="F24" s="161"/>
      <c r="G24" s="161"/>
    </row>
    <row r="25" spans="1:10" ht="11.25" customHeight="1" x14ac:dyDescent="0.2">
      <c r="A25" s="358" t="s">
        <v>634</v>
      </c>
      <c r="B25" s="358"/>
      <c r="C25" s="358"/>
      <c r="D25" s="358"/>
      <c r="E25" s="358"/>
      <c r="F25" s="358"/>
      <c r="G25" s="358"/>
      <c r="H25" s="358"/>
    </row>
    <row r="26" spans="1:10" x14ac:dyDescent="0.2">
      <c r="A26" s="358"/>
      <c r="B26" s="358"/>
      <c r="C26" s="358"/>
      <c r="D26" s="358"/>
      <c r="E26" s="358"/>
      <c r="F26" s="358"/>
      <c r="G26" s="358"/>
      <c r="H26" s="358"/>
    </row>
    <row r="27" spans="1:10" x14ac:dyDescent="0.2">
      <c r="A27" s="358"/>
      <c r="B27" s="358"/>
      <c r="C27" s="358"/>
      <c r="D27" s="358"/>
      <c r="E27" s="358"/>
      <c r="F27" s="358"/>
      <c r="G27" s="358"/>
      <c r="H27" s="358"/>
    </row>
    <row r="28" spans="1:10" x14ac:dyDescent="0.2">
      <c r="A28" s="358"/>
      <c r="B28" s="358"/>
      <c r="C28" s="358"/>
      <c r="D28" s="358"/>
      <c r="E28" s="358"/>
      <c r="F28" s="358"/>
      <c r="G28" s="358"/>
      <c r="H28" s="358"/>
    </row>
    <row r="29" spans="1:10" x14ac:dyDescent="0.2">
      <c r="A29" s="358"/>
      <c r="B29" s="358"/>
      <c r="C29" s="358"/>
      <c r="D29" s="358"/>
      <c r="E29" s="358"/>
      <c r="F29" s="358"/>
      <c r="G29" s="358"/>
      <c r="H29" s="358"/>
    </row>
    <row r="30" spans="1:10" x14ac:dyDescent="0.2">
      <c r="A30" s="358"/>
      <c r="B30" s="358"/>
      <c r="C30" s="358"/>
      <c r="D30" s="358"/>
      <c r="E30" s="358"/>
      <c r="F30" s="358"/>
      <c r="G30" s="358"/>
      <c r="H30" s="358"/>
    </row>
    <row r="31" spans="1:10" x14ac:dyDescent="0.2">
      <c r="A31" s="358"/>
      <c r="B31" s="358"/>
      <c r="C31" s="358"/>
      <c r="D31" s="358"/>
      <c r="E31" s="358"/>
      <c r="F31" s="358"/>
      <c r="G31" s="358"/>
      <c r="H31" s="358"/>
    </row>
    <row r="32" spans="1:10" x14ac:dyDescent="0.2">
      <c r="A32" s="358"/>
      <c r="B32" s="358"/>
      <c r="C32" s="358"/>
      <c r="D32" s="358"/>
      <c r="E32" s="358"/>
      <c r="F32" s="358"/>
      <c r="G32" s="358"/>
      <c r="H32" s="358"/>
    </row>
    <row r="33" spans="1:8" x14ac:dyDescent="0.2">
      <c r="A33" s="358"/>
      <c r="B33" s="358"/>
      <c r="C33" s="358"/>
      <c r="D33" s="358"/>
      <c r="E33" s="358"/>
      <c r="F33" s="358"/>
      <c r="G33" s="358"/>
      <c r="H33" s="358"/>
    </row>
    <row r="34" spans="1:8" ht="12" x14ac:dyDescent="0.25">
      <c r="A34" s="119"/>
      <c r="B34" s="119"/>
      <c r="C34" s="119"/>
      <c r="D34" s="119"/>
      <c r="E34" s="119"/>
      <c r="F34" s="119"/>
      <c r="G34" s="119"/>
      <c r="H34" s="22" t="s">
        <v>201</v>
      </c>
    </row>
    <row r="35" spans="1:8" x14ac:dyDescent="0.2">
      <c r="A35" s="119"/>
      <c r="B35" s="119"/>
      <c r="C35" s="119"/>
      <c r="D35" s="119"/>
      <c r="E35" s="119"/>
      <c r="F35" s="119"/>
      <c r="G35" s="119"/>
      <c r="H35" s="119"/>
    </row>
    <row r="36" spans="1:8" x14ac:dyDescent="0.2">
      <c r="A36" s="119"/>
      <c r="B36" s="119"/>
      <c r="C36" s="119"/>
      <c r="D36" s="119"/>
      <c r="E36" s="119"/>
      <c r="F36" s="119"/>
      <c r="G36" s="119"/>
      <c r="H36" s="119"/>
    </row>
    <row r="37" spans="1:8" x14ac:dyDescent="0.2">
      <c r="A37" s="119"/>
      <c r="B37" s="119"/>
      <c r="C37" s="119"/>
      <c r="D37" s="119"/>
      <c r="E37" s="119"/>
      <c r="F37" s="119"/>
      <c r="G37" s="119"/>
      <c r="H37" s="119"/>
    </row>
    <row r="38" spans="1:8" x14ac:dyDescent="0.2">
      <c r="A38" s="119"/>
      <c r="B38" s="119"/>
      <c r="C38" s="119"/>
      <c r="D38" s="119"/>
      <c r="E38" s="119"/>
      <c r="F38" s="119"/>
      <c r="G38" s="119"/>
      <c r="H38" s="119"/>
    </row>
    <row r="39" spans="1:8" x14ac:dyDescent="0.2">
      <c r="A39" s="119"/>
      <c r="B39" s="119"/>
      <c r="C39" s="119"/>
      <c r="D39" s="119"/>
      <c r="E39" s="119"/>
      <c r="F39" s="119"/>
      <c r="G39" s="119"/>
      <c r="H39" s="119"/>
    </row>
    <row r="40" spans="1:8" x14ac:dyDescent="0.2">
      <c r="A40" s="119"/>
      <c r="B40" s="119"/>
      <c r="C40" s="119"/>
      <c r="D40" s="119"/>
      <c r="E40" s="119"/>
      <c r="F40" s="119"/>
      <c r="G40" s="119"/>
      <c r="H40" s="119"/>
    </row>
    <row r="41" spans="1:8" x14ac:dyDescent="0.2">
      <c r="A41" s="119"/>
      <c r="B41" s="119"/>
      <c r="C41" s="119"/>
      <c r="D41" s="119"/>
      <c r="E41" s="119"/>
      <c r="F41" s="119"/>
      <c r="G41" s="119"/>
      <c r="H41" s="119"/>
    </row>
    <row r="42" spans="1:8" x14ac:dyDescent="0.2">
      <c r="A42" s="119"/>
      <c r="B42" s="119"/>
      <c r="C42" s="119"/>
      <c r="D42" s="119"/>
      <c r="E42" s="119"/>
      <c r="F42" s="119"/>
      <c r="G42" s="119"/>
      <c r="H42" s="119"/>
    </row>
    <row r="43" spans="1:8" x14ac:dyDescent="0.2">
      <c r="A43" s="119"/>
      <c r="B43" s="119"/>
      <c r="C43" s="119"/>
      <c r="D43" s="119"/>
      <c r="E43" s="119"/>
      <c r="F43" s="119"/>
      <c r="G43" s="119"/>
      <c r="H43" s="119"/>
    </row>
    <row r="44" spans="1:8" x14ac:dyDescent="0.2">
      <c r="A44" s="119"/>
      <c r="B44" s="119"/>
      <c r="C44" s="119"/>
      <c r="D44" s="119"/>
      <c r="E44" s="119"/>
      <c r="F44" s="119"/>
      <c r="G44" s="119"/>
      <c r="H44" s="119"/>
    </row>
    <row r="45" spans="1:8" x14ac:dyDescent="0.2">
      <c r="A45" s="119"/>
      <c r="B45" s="119"/>
      <c r="C45" s="119"/>
      <c r="D45" s="119"/>
      <c r="E45" s="119"/>
      <c r="F45" s="119"/>
      <c r="G45" s="119"/>
    </row>
    <row r="46" spans="1:8" x14ac:dyDescent="0.2">
      <c r="A46" s="119"/>
      <c r="B46" s="119"/>
      <c r="C46" s="119"/>
      <c r="D46" s="119"/>
      <c r="E46" s="119"/>
      <c r="F46" s="119"/>
      <c r="G46" s="119"/>
    </row>
    <row r="47" spans="1:8" x14ac:dyDescent="0.2">
      <c r="A47" s="119"/>
      <c r="B47" s="119"/>
      <c r="C47" s="119"/>
      <c r="D47" s="119"/>
      <c r="E47" s="119"/>
      <c r="F47" s="119"/>
      <c r="G47" s="119"/>
    </row>
    <row r="48" spans="1:8" x14ac:dyDescent="0.2">
      <c r="A48" s="119"/>
      <c r="B48" s="119"/>
      <c r="C48" s="119"/>
      <c r="D48" s="119"/>
      <c r="E48" s="119"/>
      <c r="F48" s="119"/>
      <c r="G48" s="119"/>
    </row>
    <row r="49" spans="1:7" x14ac:dyDescent="0.2">
      <c r="A49" s="119"/>
      <c r="B49" s="119"/>
      <c r="C49" s="119"/>
      <c r="D49" s="119"/>
      <c r="E49" s="119"/>
      <c r="F49" s="119"/>
      <c r="G49" s="119"/>
    </row>
    <row r="50" spans="1:7" x14ac:dyDescent="0.2">
      <c r="A50" s="119"/>
      <c r="B50" s="119"/>
      <c r="C50" s="119"/>
      <c r="D50" s="119"/>
      <c r="E50" s="119"/>
      <c r="F50" s="119"/>
      <c r="G50" s="119"/>
    </row>
    <row r="51" spans="1:7" x14ac:dyDescent="0.2">
      <c r="A51" s="119"/>
      <c r="B51" s="119"/>
      <c r="C51" s="119"/>
      <c r="D51" s="119"/>
      <c r="E51" s="119"/>
      <c r="F51" s="119"/>
      <c r="G51" s="119"/>
    </row>
    <row r="52" spans="1:7" x14ac:dyDescent="0.2">
      <c r="A52" s="119"/>
      <c r="B52" s="119"/>
      <c r="C52" s="119"/>
      <c r="D52" s="119"/>
      <c r="E52" s="119"/>
      <c r="F52" s="119"/>
      <c r="G52" s="119"/>
    </row>
    <row r="53" spans="1:7" x14ac:dyDescent="0.2">
      <c r="A53" s="119"/>
      <c r="B53" s="119"/>
      <c r="C53" s="119"/>
      <c r="D53" s="119"/>
      <c r="E53" s="119"/>
      <c r="F53" s="119"/>
      <c r="G53" s="119"/>
    </row>
    <row r="54" spans="1:7" x14ac:dyDescent="0.2">
      <c r="A54" s="119"/>
      <c r="B54" s="119"/>
      <c r="C54" s="119"/>
      <c r="D54" s="119"/>
      <c r="E54" s="119"/>
      <c r="F54" s="119"/>
      <c r="G54" s="119"/>
    </row>
    <row r="55" spans="1:7" x14ac:dyDescent="0.2">
      <c r="A55" s="119"/>
      <c r="B55" s="119"/>
      <c r="C55" s="119"/>
      <c r="D55" s="119"/>
      <c r="E55" s="119"/>
      <c r="F55" s="119"/>
      <c r="G55" s="119"/>
    </row>
    <row r="56" spans="1:7" x14ac:dyDescent="0.2">
      <c r="A56" s="119"/>
      <c r="B56" s="119"/>
      <c r="C56" s="119"/>
      <c r="D56" s="119"/>
      <c r="E56" s="119"/>
      <c r="F56" s="119"/>
      <c r="G56" s="119"/>
    </row>
    <row r="57" spans="1:7" x14ac:dyDescent="0.2">
      <c r="A57" s="119"/>
      <c r="B57" s="119"/>
      <c r="C57" s="119"/>
      <c r="D57" s="119"/>
      <c r="E57" s="119"/>
      <c r="F57" s="119"/>
      <c r="G57" s="119"/>
    </row>
    <row r="58" spans="1:7" x14ac:dyDescent="0.2">
      <c r="A58" s="119"/>
      <c r="B58" s="119"/>
      <c r="C58" s="119"/>
      <c r="D58" s="119"/>
      <c r="E58" s="119"/>
      <c r="F58" s="119"/>
      <c r="G58" s="119"/>
    </row>
    <row r="59" spans="1:7" x14ac:dyDescent="0.2">
      <c r="A59" s="119"/>
      <c r="B59" s="119"/>
      <c r="C59" s="119"/>
      <c r="D59" s="119"/>
      <c r="E59" s="119"/>
      <c r="F59" s="119"/>
      <c r="G59" s="119"/>
    </row>
    <row r="60" spans="1:7" x14ac:dyDescent="0.2">
      <c r="A60" s="119"/>
      <c r="B60" s="119"/>
      <c r="C60" s="119"/>
      <c r="D60" s="119"/>
      <c r="E60" s="119"/>
      <c r="F60" s="119"/>
      <c r="G60" s="119"/>
    </row>
    <row r="61" spans="1:7" x14ac:dyDescent="0.2">
      <c r="A61" s="119"/>
      <c r="B61" s="119"/>
      <c r="C61" s="119"/>
      <c r="D61" s="119"/>
      <c r="E61" s="119"/>
      <c r="F61" s="119"/>
      <c r="G61" s="119"/>
    </row>
    <row r="62" spans="1:7" x14ac:dyDescent="0.2">
      <c r="A62" s="119"/>
      <c r="B62" s="119"/>
      <c r="C62" s="119"/>
      <c r="D62" s="119"/>
      <c r="E62" s="119"/>
      <c r="F62" s="119"/>
      <c r="G62" s="119"/>
    </row>
    <row r="63" spans="1:7" x14ac:dyDescent="0.2">
      <c r="A63" s="119"/>
      <c r="B63" s="119"/>
      <c r="C63" s="119"/>
      <c r="D63" s="119"/>
      <c r="E63" s="119"/>
      <c r="F63" s="119"/>
      <c r="G63" s="119"/>
    </row>
    <row r="64" spans="1:7" x14ac:dyDescent="0.2">
      <c r="A64" s="119"/>
      <c r="B64" s="119"/>
      <c r="C64" s="119"/>
      <c r="D64" s="119"/>
      <c r="E64" s="119"/>
      <c r="F64" s="119"/>
      <c r="G64" s="119"/>
    </row>
    <row r="65" spans="1:7" x14ac:dyDescent="0.2">
      <c r="A65" s="119"/>
      <c r="B65" s="119"/>
      <c r="C65" s="119"/>
      <c r="D65" s="119"/>
      <c r="E65" s="119"/>
      <c r="F65" s="119"/>
      <c r="G65" s="119"/>
    </row>
    <row r="66" spans="1:7" x14ac:dyDescent="0.2">
      <c r="A66" s="119"/>
      <c r="B66" s="119"/>
      <c r="C66" s="119"/>
      <c r="D66" s="119"/>
      <c r="E66" s="119"/>
      <c r="F66" s="119"/>
      <c r="G66" s="119"/>
    </row>
  </sheetData>
  <mergeCells count="14">
    <mergeCell ref="A22:B22"/>
    <mergeCell ref="A18:B18"/>
    <mergeCell ref="A19:B19"/>
    <mergeCell ref="A25:H33"/>
    <mergeCell ref="B3:H3"/>
    <mergeCell ref="A20:B20"/>
    <mergeCell ref="A21:B21"/>
    <mergeCell ref="B17:H17"/>
    <mergeCell ref="A15:A16"/>
    <mergeCell ref="A13:A14"/>
    <mergeCell ref="A5:A6"/>
    <mergeCell ref="A7:A8"/>
    <mergeCell ref="A9:A10"/>
    <mergeCell ref="A11:A12"/>
  </mergeCells>
  <hyperlinks>
    <hyperlink ref="H2" location="Index!A1" display="Index"/>
  </hyperlinks>
  <pageMargins left="0.7" right="0.7" top="0.75" bottom="0.75" header="0.3" footer="0.3"/>
  <pageSetup paperSize="9"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8D2DF"/>
    <pageSetUpPr fitToPage="1"/>
  </sheetPr>
  <dimension ref="A1:H23"/>
  <sheetViews>
    <sheetView zoomScaleNormal="100" zoomScaleSheetLayoutView="100" workbookViewId="0"/>
  </sheetViews>
  <sheetFormatPr defaultColWidth="9.109375" defaultRowHeight="11.4" x14ac:dyDescent="0.2"/>
  <cols>
    <col min="1" max="1" width="15.88671875" style="164" customWidth="1"/>
    <col min="2" max="2" width="61" style="164" customWidth="1"/>
    <col min="3" max="3" width="29" style="164" customWidth="1"/>
    <col min="4" max="4" width="4.88671875" style="164" customWidth="1"/>
    <col min="5" max="5" width="6.5546875" style="164" customWidth="1"/>
    <col min="6" max="6" width="19.44140625" style="164" customWidth="1"/>
    <col min="7" max="7" width="13.33203125" style="164" bestFit="1" customWidth="1"/>
    <col min="8" max="8" width="5.6640625" style="164" customWidth="1"/>
    <col min="9" max="16384" width="9.109375" style="164"/>
  </cols>
  <sheetData>
    <row r="1" spans="1:8" ht="12" x14ac:dyDescent="0.25">
      <c r="A1" s="160"/>
      <c r="B1" s="160"/>
      <c r="C1" s="160"/>
    </row>
    <row r="2" spans="1:8" x14ac:dyDescent="0.2">
      <c r="A2" s="165" t="s">
        <v>641</v>
      </c>
      <c r="B2" s="166"/>
      <c r="C2" s="198" t="s">
        <v>576</v>
      </c>
      <c r="H2" s="184"/>
    </row>
    <row r="3" spans="1:8" x14ac:dyDescent="0.2">
      <c r="A3" s="238" t="s">
        <v>847</v>
      </c>
      <c r="B3" s="239"/>
      <c r="C3" s="240"/>
      <c r="H3" s="184"/>
    </row>
    <row r="4" spans="1:8" x14ac:dyDescent="0.2">
      <c r="A4" s="222" t="s">
        <v>719</v>
      </c>
      <c r="B4" s="222"/>
      <c r="C4" s="229" t="s">
        <v>223</v>
      </c>
      <c r="D4" s="199" t="s">
        <v>201</v>
      </c>
    </row>
    <row r="5" spans="1:8" ht="21" customHeight="1" x14ac:dyDescent="0.2">
      <c r="A5" s="368" t="s">
        <v>224</v>
      </c>
      <c r="B5" s="368"/>
      <c r="C5" s="233">
        <v>2840.2630159999999</v>
      </c>
      <c r="D5" s="200"/>
    </row>
    <row r="6" spans="1:8" ht="13.8" x14ac:dyDescent="0.25">
      <c r="A6" s="369" t="s">
        <v>225</v>
      </c>
      <c r="B6" s="369"/>
      <c r="C6" s="209">
        <v>7100.6575400000002</v>
      </c>
      <c r="D6" s="201"/>
    </row>
    <row r="7" spans="1:8" ht="13.8" x14ac:dyDescent="0.25">
      <c r="A7" s="241"/>
      <c r="B7" s="241"/>
      <c r="C7" s="242"/>
      <c r="D7" s="201"/>
    </row>
    <row r="8" spans="1:8" x14ac:dyDescent="0.2">
      <c r="A8" s="75" t="s">
        <v>534</v>
      </c>
      <c r="B8" s="202"/>
      <c r="C8" s="203"/>
      <c r="D8" s="202"/>
      <c r="E8" s="202"/>
      <c r="F8" s="202"/>
      <c r="G8" s="204"/>
    </row>
    <row r="9" spans="1:8" ht="11.25" customHeight="1" x14ac:dyDescent="0.2">
      <c r="A9" s="370" t="s">
        <v>535</v>
      </c>
      <c r="B9" s="370"/>
      <c r="C9" s="370"/>
      <c r="D9" s="205"/>
      <c r="E9" s="205"/>
      <c r="F9" s="205"/>
      <c r="G9" s="205"/>
    </row>
    <row r="10" spans="1:8" x14ac:dyDescent="0.2">
      <c r="A10" s="370"/>
      <c r="B10" s="370"/>
      <c r="C10" s="370"/>
      <c r="D10" s="205"/>
      <c r="E10" s="205"/>
      <c r="F10" s="205"/>
      <c r="G10" s="205"/>
    </row>
    <row r="11" spans="1:8" x14ac:dyDescent="0.2">
      <c r="A11" s="370"/>
      <c r="B11" s="370"/>
      <c r="C11" s="370"/>
      <c r="D11" s="205"/>
      <c r="E11" s="205"/>
      <c r="F11" s="205"/>
      <c r="G11" s="205"/>
    </row>
    <row r="12" spans="1:8" x14ac:dyDescent="0.2">
      <c r="A12" s="370"/>
      <c r="B12" s="370"/>
      <c r="C12" s="370"/>
      <c r="D12" s="205"/>
      <c r="E12" s="205"/>
      <c r="F12" s="205"/>
      <c r="G12" s="205"/>
    </row>
    <row r="13" spans="1:8" x14ac:dyDescent="0.2">
      <c r="A13" s="370"/>
      <c r="B13" s="370"/>
      <c r="C13" s="370"/>
      <c r="D13" s="205"/>
      <c r="E13" s="205"/>
      <c r="F13" s="205"/>
      <c r="G13" s="205"/>
    </row>
    <row r="14" spans="1:8" x14ac:dyDescent="0.2">
      <c r="A14" s="370"/>
      <c r="B14" s="370"/>
      <c r="C14" s="370"/>
      <c r="D14" s="205"/>
      <c r="E14" s="205"/>
      <c r="F14" s="205"/>
      <c r="G14" s="205"/>
    </row>
    <row r="15" spans="1:8" x14ac:dyDescent="0.2">
      <c r="A15" s="370"/>
      <c r="B15" s="370"/>
      <c r="C15" s="370"/>
      <c r="D15" s="205"/>
      <c r="E15" s="205"/>
      <c r="F15" s="205"/>
      <c r="G15" s="205"/>
    </row>
    <row r="16" spans="1:8" x14ac:dyDescent="0.2">
      <c r="A16" s="370"/>
      <c r="B16" s="370"/>
      <c r="C16" s="370"/>
      <c r="D16" s="205"/>
      <c r="E16" s="205"/>
      <c r="F16" s="205"/>
      <c r="G16" s="205"/>
    </row>
    <row r="17" spans="1:7" x14ac:dyDescent="0.2">
      <c r="A17" s="370"/>
      <c r="B17" s="370"/>
      <c r="C17" s="370"/>
      <c r="D17" s="205"/>
      <c r="E17" s="205"/>
      <c r="F17" s="205"/>
      <c r="G17" s="205"/>
    </row>
    <row r="18" spans="1:7" ht="12" x14ac:dyDescent="0.25">
      <c r="A18" s="205"/>
      <c r="B18" s="205"/>
      <c r="C18" s="22" t="s">
        <v>201</v>
      </c>
      <c r="D18" s="205"/>
      <c r="E18" s="205"/>
      <c r="F18" s="205"/>
      <c r="G18" s="205"/>
    </row>
    <row r="19" spans="1:7" x14ac:dyDescent="0.2">
      <c r="A19" s="205"/>
      <c r="B19" s="205"/>
      <c r="C19" s="205"/>
      <c r="D19" s="205"/>
      <c r="E19" s="205"/>
      <c r="F19" s="205"/>
      <c r="G19" s="205"/>
    </row>
    <row r="20" spans="1:7" x14ac:dyDescent="0.2">
      <c r="A20" s="205"/>
      <c r="B20" s="205"/>
      <c r="C20" s="205"/>
      <c r="D20" s="205"/>
      <c r="E20" s="205"/>
      <c r="F20" s="205"/>
      <c r="G20" s="205"/>
    </row>
    <row r="21" spans="1:7" x14ac:dyDescent="0.2">
      <c r="A21" s="205"/>
      <c r="B21" s="205"/>
      <c r="C21" s="205"/>
      <c r="D21" s="205"/>
      <c r="E21" s="205"/>
      <c r="F21" s="205"/>
      <c r="G21" s="205"/>
    </row>
    <row r="22" spans="1:7" x14ac:dyDescent="0.2">
      <c r="A22" s="205"/>
      <c r="B22" s="205"/>
      <c r="C22" s="205"/>
      <c r="D22" s="205"/>
      <c r="E22" s="205"/>
      <c r="F22" s="205"/>
      <c r="G22" s="205"/>
    </row>
    <row r="23" spans="1:7" x14ac:dyDescent="0.2">
      <c r="A23" s="205"/>
      <c r="B23" s="205"/>
      <c r="C23" s="205"/>
      <c r="D23" s="205"/>
      <c r="E23" s="205"/>
      <c r="F23" s="205"/>
      <c r="G23" s="205"/>
    </row>
  </sheetData>
  <mergeCells count="3">
    <mergeCell ref="A5:B5"/>
    <mergeCell ref="A6:B6"/>
    <mergeCell ref="A9:C17"/>
  </mergeCells>
  <hyperlinks>
    <hyperlink ref="C2" location="Index!A1" display="Index"/>
  </hyperlinks>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68D2DF"/>
    <pageSetUpPr fitToPage="1"/>
  </sheetPr>
  <dimension ref="A1:J65"/>
  <sheetViews>
    <sheetView showGridLines="0" zoomScaleNormal="100" zoomScaleSheetLayoutView="100" workbookViewId="0"/>
  </sheetViews>
  <sheetFormatPr defaultColWidth="9.109375" defaultRowHeight="13.8" x14ac:dyDescent="0.25"/>
  <cols>
    <col min="1" max="1" width="22" style="35" customWidth="1"/>
    <col min="2" max="2" width="24" style="35" customWidth="1"/>
    <col min="3" max="4" width="15.6640625" style="35" customWidth="1"/>
    <col min="5" max="5" width="6.5546875" style="196" customWidth="1"/>
    <col min="6" max="6" width="19.44140625" style="35" customWidth="1"/>
    <col min="7" max="11" width="12.6640625" style="35" customWidth="1"/>
    <col min="12" max="16384" width="9.109375" style="35"/>
  </cols>
  <sheetData>
    <row r="1" spans="1:10" x14ac:dyDescent="0.25">
      <c r="A1" s="160"/>
      <c r="B1" s="160"/>
      <c r="C1" s="160"/>
      <c r="D1" s="160"/>
    </row>
    <row r="2" spans="1:10" x14ac:dyDescent="0.25">
      <c r="A2" s="37" t="s">
        <v>642</v>
      </c>
      <c r="B2" s="121"/>
      <c r="C2" s="121"/>
      <c r="D2" s="6" t="s">
        <v>576</v>
      </c>
      <c r="H2" s="134"/>
    </row>
    <row r="3" spans="1:10" x14ac:dyDescent="0.25">
      <c r="A3" s="243" t="s">
        <v>878</v>
      </c>
      <c r="B3" s="244"/>
      <c r="C3" s="371" t="s">
        <v>231</v>
      </c>
      <c r="D3" s="371" t="s">
        <v>232</v>
      </c>
      <c r="H3" s="134"/>
    </row>
    <row r="4" spans="1:10" x14ac:dyDescent="0.25">
      <c r="A4" s="376" t="s">
        <v>719</v>
      </c>
      <c r="B4" s="376"/>
      <c r="C4" s="372"/>
      <c r="D4" s="372"/>
      <c r="E4" s="135"/>
      <c r="F4" s="135"/>
      <c r="G4" s="135"/>
      <c r="H4" s="135"/>
      <c r="I4" s="135"/>
      <c r="J4" s="135"/>
    </row>
    <row r="5" spans="1:10" ht="15.75" customHeight="1" x14ac:dyDescent="0.25">
      <c r="A5" s="375" t="s">
        <v>226</v>
      </c>
      <c r="B5" s="375"/>
      <c r="C5" s="54">
        <v>0</v>
      </c>
      <c r="D5" s="54">
        <v>0</v>
      </c>
      <c r="E5" s="135"/>
      <c r="F5" s="135"/>
      <c r="G5" s="135"/>
      <c r="H5" s="135"/>
      <c r="I5" s="135"/>
      <c r="J5" s="135"/>
    </row>
    <row r="6" spans="1:10" x14ac:dyDescent="0.25">
      <c r="A6" s="375" t="s">
        <v>227</v>
      </c>
      <c r="B6" s="375"/>
      <c r="C6" s="54">
        <v>0</v>
      </c>
      <c r="D6" s="54">
        <v>0</v>
      </c>
      <c r="E6" s="135"/>
      <c r="F6" s="135"/>
      <c r="G6" s="135"/>
      <c r="H6" s="135"/>
      <c r="I6" s="135"/>
      <c r="J6" s="135"/>
    </row>
    <row r="7" spans="1:10" x14ac:dyDescent="0.25">
      <c r="A7" s="375" t="s">
        <v>228</v>
      </c>
      <c r="B7" s="375"/>
      <c r="C7" s="54">
        <v>496367.84853575</v>
      </c>
      <c r="D7" s="54">
        <v>485642.63286780508</v>
      </c>
      <c r="E7" s="135"/>
      <c r="F7" s="135"/>
      <c r="G7" s="135"/>
      <c r="H7" s="135"/>
      <c r="I7" s="135"/>
      <c r="J7" s="135"/>
    </row>
    <row r="8" spans="1:10" x14ac:dyDescent="0.25">
      <c r="A8" s="375" t="s">
        <v>508</v>
      </c>
      <c r="B8" s="375"/>
      <c r="C8" s="54">
        <v>0</v>
      </c>
      <c r="D8" s="54">
        <v>0</v>
      </c>
      <c r="E8" s="135"/>
      <c r="F8" s="135"/>
      <c r="G8" s="135"/>
      <c r="H8" s="135"/>
      <c r="I8" s="135"/>
      <c r="J8" s="135"/>
    </row>
    <row r="9" spans="1:10" ht="21.75" customHeight="1" x14ac:dyDescent="0.25">
      <c r="A9" s="375" t="s">
        <v>509</v>
      </c>
      <c r="B9" s="375"/>
      <c r="C9" s="54">
        <v>326342.57499360002</v>
      </c>
      <c r="D9" s="54">
        <v>322336.09963577753</v>
      </c>
      <c r="E9" s="135"/>
      <c r="F9" s="135"/>
      <c r="G9" s="135"/>
      <c r="H9" s="135"/>
      <c r="I9" s="135"/>
      <c r="J9" s="135"/>
    </row>
    <row r="10" spans="1:10" x14ac:dyDescent="0.25">
      <c r="A10" s="375" t="s">
        <v>233</v>
      </c>
      <c r="B10" s="375"/>
      <c r="C10" s="54">
        <v>844092.04942045012</v>
      </c>
      <c r="D10" s="54">
        <v>839804.87456487503</v>
      </c>
    </row>
    <row r="11" spans="1:10" x14ac:dyDescent="0.25">
      <c r="A11" s="375" t="s">
        <v>510</v>
      </c>
      <c r="B11" s="375"/>
      <c r="C11" s="54">
        <v>831000.60087311</v>
      </c>
      <c r="D11" s="54">
        <v>825516.47853682237</v>
      </c>
      <c r="F11" s="196" t="s">
        <v>201</v>
      </c>
    </row>
    <row r="12" spans="1:10" x14ac:dyDescent="0.25">
      <c r="A12" s="375" t="s">
        <v>511</v>
      </c>
      <c r="B12" s="375"/>
      <c r="C12" s="54">
        <v>105422.00679756</v>
      </c>
      <c r="D12" s="54">
        <v>86122.940596547516</v>
      </c>
    </row>
    <row r="13" spans="1:10" x14ac:dyDescent="0.25">
      <c r="A13" s="375" t="s">
        <v>512</v>
      </c>
      <c r="B13" s="375"/>
      <c r="C13" s="54">
        <v>725578.59407555009</v>
      </c>
      <c r="D13" s="54">
        <v>739393.53794027516</v>
      </c>
    </row>
    <row r="14" spans="1:10" x14ac:dyDescent="0.25">
      <c r="A14" s="375" t="s">
        <v>513</v>
      </c>
      <c r="B14" s="375"/>
      <c r="C14" s="54">
        <v>0</v>
      </c>
      <c r="D14" s="54">
        <v>0</v>
      </c>
      <c r="I14" s="35" t="s">
        <v>201</v>
      </c>
    </row>
    <row r="15" spans="1:10" x14ac:dyDescent="0.25">
      <c r="A15" s="375" t="s">
        <v>514</v>
      </c>
      <c r="B15" s="375"/>
      <c r="C15" s="54">
        <v>13091.44854734</v>
      </c>
      <c r="D15" s="54">
        <v>14288.396028052503</v>
      </c>
    </row>
    <row r="16" spans="1:10" x14ac:dyDescent="0.25">
      <c r="A16" s="375" t="s">
        <v>511</v>
      </c>
      <c r="B16" s="375"/>
      <c r="C16" s="54">
        <v>0</v>
      </c>
      <c r="D16" s="54">
        <v>0</v>
      </c>
    </row>
    <row r="17" spans="1:9" x14ac:dyDescent="0.25">
      <c r="A17" s="375" t="s">
        <v>512</v>
      </c>
      <c r="B17" s="375"/>
      <c r="C17" s="54">
        <v>13091.44854734</v>
      </c>
      <c r="D17" s="54">
        <v>14288.396028052503</v>
      </c>
    </row>
    <row r="18" spans="1:9" x14ac:dyDescent="0.25">
      <c r="A18" s="375" t="s">
        <v>239</v>
      </c>
      <c r="B18" s="375"/>
      <c r="C18" s="54">
        <v>6261.3301780399997</v>
      </c>
      <c r="D18" s="54">
        <v>5518.9040871675006</v>
      </c>
    </row>
    <row r="19" spans="1:9" x14ac:dyDescent="0.25">
      <c r="A19" s="374" t="s">
        <v>528</v>
      </c>
      <c r="B19" s="374"/>
      <c r="C19" s="57">
        <v>2494.2095056799999</v>
      </c>
      <c r="D19" s="57">
        <v>2667.0612607749999</v>
      </c>
    </row>
    <row r="20" spans="1:9" x14ac:dyDescent="0.25">
      <c r="A20" s="357" t="s">
        <v>240</v>
      </c>
      <c r="B20" s="357"/>
      <c r="C20" s="245">
        <v>1349215.4376399203</v>
      </c>
      <c r="D20" s="245">
        <v>1333633.4727806225</v>
      </c>
    </row>
    <row r="21" spans="1:9" x14ac:dyDescent="0.25">
      <c r="A21" s="354" t="s">
        <v>226</v>
      </c>
      <c r="B21" s="354"/>
      <c r="C21" s="54">
        <v>29373.56812439</v>
      </c>
      <c r="D21" s="54">
        <v>36978.479401227502</v>
      </c>
      <c r="F21" s="138"/>
      <c r="G21" s="138"/>
      <c r="H21" s="138"/>
      <c r="I21" s="138"/>
    </row>
    <row r="22" spans="1:9" x14ac:dyDescent="0.25">
      <c r="A22" s="375" t="s">
        <v>241</v>
      </c>
      <c r="B22" s="375"/>
      <c r="C22" s="54">
        <v>0</v>
      </c>
      <c r="D22" s="54">
        <v>0</v>
      </c>
      <c r="F22" s="138"/>
      <c r="G22" s="138"/>
      <c r="H22" s="138"/>
      <c r="I22" s="138"/>
    </row>
    <row r="23" spans="1:9" x14ac:dyDescent="0.25">
      <c r="A23" s="375" t="s">
        <v>242</v>
      </c>
      <c r="B23" s="375"/>
      <c r="C23" s="54">
        <v>0</v>
      </c>
      <c r="D23" s="54">
        <v>0</v>
      </c>
      <c r="F23" s="138"/>
      <c r="G23" s="138"/>
      <c r="H23" s="138"/>
      <c r="I23" s="138"/>
    </row>
    <row r="24" spans="1:9" x14ac:dyDescent="0.25">
      <c r="A24" s="375" t="s">
        <v>243</v>
      </c>
      <c r="B24" s="375"/>
      <c r="C24" s="54">
        <v>0</v>
      </c>
      <c r="D24" s="54">
        <v>0</v>
      </c>
      <c r="E24" s="197"/>
      <c r="F24" s="138"/>
      <c r="G24" s="138"/>
      <c r="H24" s="138"/>
      <c r="I24" s="138"/>
    </row>
    <row r="25" spans="1:9" x14ac:dyDescent="0.25">
      <c r="A25" s="375" t="s">
        <v>244</v>
      </c>
      <c r="B25" s="375"/>
      <c r="C25" s="54">
        <v>0</v>
      </c>
      <c r="D25" s="54">
        <v>0</v>
      </c>
      <c r="E25" s="197"/>
      <c r="F25" s="138"/>
      <c r="G25" s="138"/>
      <c r="H25" s="138"/>
      <c r="I25" s="138"/>
    </row>
    <row r="26" spans="1:9" ht="15" customHeight="1" x14ac:dyDescent="0.25">
      <c r="A26" s="375" t="s">
        <v>227</v>
      </c>
      <c r="B26" s="375"/>
      <c r="C26" s="54">
        <v>21219.78235723</v>
      </c>
      <c r="D26" s="54">
        <v>23995.855564742498</v>
      </c>
      <c r="E26" s="119"/>
      <c r="F26" s="119"/>
      <c r="G26" s="119"/>
      <c r="H26" s="119"/>
      <c r="I26" s="119"/>
    </row>
    <row r="27" spans="1:9" x14ac:dyDescent="0.25">
      <c r="A27" s="375" t="s">
        <v>228</v>
      </c>
      <c r="B27" s="375"/>
      <c r="C27" s="54">
        <v>6291.1643406599997</v>
      </c>
      <c r="D27" s="54">
        <v>6832.7216330874999</v>
      </c>
      <c r="E27" s="119"/>
      <c r="F27" s="119"/>
      <c r="G27" s="119"/>
      <c r="H27" s="119"/>
      <c r="I27" s="119"/>
    </row>
    <row r="28" spans="1:9" x14ac:dyDescent="0.25">
      <c r="A28" s="375" t="s">
        <v>509</v>
      </c>
      <c r="B28" s="375"/>
      <c r="C28" s="54">
        <v>3042.5687732800002</v>
      </c>
      <c r="D28" s="54">
        <v>2970.0845262975004</v>
      </c>
      <c r="E28" s="119"/>
      <c r="F28" s="119"/>
      <c r="G28" s="119"/>
      <c r="H28" s="119"/>
      <c r="I28" s="119"/>
    </row>
    <row r="29" spans="1:9" x14ac:dyDescent="0.25">
      <c r="A29" s="375" t="s">
        <v>233</v>
      </c>
      <c r="B29" s="375"/>
      <c r="C29" s="54">
        <v>1045.194</v>
      </c>
      <c r="D29" s="54">
        <v>856.09897243499995</v>
      </c>
      <c r="E29" s="119"/>
      <c r="F29" s="119"/>
      <c r="G29" s="119"/>
      <c r="H29" s="119"/>
      <c r="I29" s="119"/>
    </row>
    <row r="30" spans="1:9" x14ac:dyDescent="0.25">
      <c r="A30" s="375" t="s">
        <v>509</v>
      </c>
      <c r="B30" s="375"/>
      <c r="C30" s="54">
        <v>0</v>
      </c>
      <c r="D30" s="54">
        <v>0</v>
      </c>
      <c r="E30" s="119"/>
      <c r="F30" s="119"/>
      <c r="G30" s="119"/>
      <c r="H30" s="119"/>
      <c r="I30" s="119"/>
    </row>
    <row r="31" spans="1:9" x14ac:dyDescent="0.25">
      <c r="A31" s="375" t="s">
        <v>245</v>
      </c>
      <c r="B31" s="375"/>
      <c r="C31" s="54">
        <v>0</v>
      </c>
      <c r="D31" s="54">
        <v>400.11565552249999</v>
      </c>
      <c r="E31" s="119"/>
      <c r="F31" s="119"/>
      <c r="G31" s="119"/>
      <c r="H31" s="119"/>
      <c r="I31" s="119"/>
    </row>
    <row r="32" spans="1:9" x14ac:dyDescent="0.25">
      <c r="A32" s="375" t="s">
        <v>509</v>
      </c>
      <c r="B32" s="375"/>
      <c r="C32" s="54">
        <v>0</v>
      </c>
      <c r="D32" s="54">
        <v>0</v>
      </c>
      <c r="E32" s="119"/>
      <c r="F32" s="119"/>
      <c r="G32" s="119"/>
      <c r="H32" s="119"/>
      <c r="I32" s="119"/>
    </row>
    <row r="33" spans="1:9" x14ac:dyDescent="0.25">
      <c r="A33" s="375" t="s">
        <v>246</v>
      </c>
      <c r="B33" s="375"/>
      <c r="C33" s="54">
        <v>0</v>
      </c>
      <c r="D33" s="54">
        <v>30.990520009999997</v>
      </c>
      <c r="E33" s="119"/>
      <c r="F33" s="119"/>
      <c r="G33" s="119"/>
      <c r="H33" s="119"/>
      <c r="I33" s="119"/>
    </row>
    <row r="34" spans="1:9" x14ac:dyDescent="0.25">
      <c r="A34" s="375" t="s">
        <v>247</v>
      </c>
      <c r="B34" s="375"/>
      <c r="C34" s="54">
        <v>0</v>
      </c>
      <c r="D34" s="54">
        <v>0</v>
      </c>
      <c r="E34" s="119"/>
      <c r="F34" s="119"/>
      <c r="G34" s="119"/>
      <c r="H34" s="119"/>
      <c r="I34" s="119"/>
    </row>
    <row r="35" spans="1:9" x14ac:dyDescent="0.25">
      <c r="A35" s="375" t="s">
        <v>248</v>
      </c>
      <c r="B35" s="375"/>
      <c r="C35" s="54">
        <v>13565.182607530001</v>
      </c>
      <c r="D35" s="54">
        <v>15909.671626732501</v>
      </c>
      <c r="E35" s="119"/>
      <c r="F35" s="119"/>
      <c r="G35" s="119"/>
      <c r="H35" s="119"/>
      <c r="I35" s="119"/>
    </row>
    <row r="36" spans="1:9" x14ac:dyDescent="0.25">
      <c r="A36" s="375" t="s">
        <v>249</v>
      </c>
      <c r="B36" s="375"/>
      <c r="C36" s="54">
        <v>0</v>
      </c>
      <c r="D36" s="54">
        <v>0</v>
      </c>
      <c r="E36" s="119"/>
      <c r="F36" s="119"/>
      <c r="G36" s="119"/>
      <c r="H36" s="119"/>
      <c r="I36" s="119"/>
    </row>
    <row r="37" spans="1:9" x14ac:dyDescent="0.25">
      <c r="A37" s="375" t="s">
        <v>250</v>
      </c>
      <c r="B37" s="375"/>
      <c r="C37" s="54">
        <v>0</v>
      </c>
      <c r="D37" s="54">
        <v>0</v>
      </c>
      <c r="E37" s="119"/>
      <c r="F37" s="119"/>
      <c r="G37" s="119"/>
      <c r="H37" s="119"/>
      <c r="I37" s="119"/>
    </row>
    <row r="38" spans="1:9" x14ac:dyDescent="0.25">
      <c r="A38" s="375" t="s">
        <v>251</v>
      </c>
      <c r="B38" s="375"/>
      <c r="C38" s="54">
        <v>145.65219038000001</v>
      </c>
      <c r="D38" s="54">
        <v>218.28780548249998</v>
      </c>
      <c r="E38" s="119"/>
      <c r="F38" s="119"/>
      <c r="G38" s="119"/>
      <c r="H38" s="119"/>
      <c r="I38" s="119"/>
    </row>
    <row r="39" spans="1:9" x14ac:dyDescent="0.25">
      <c r="A39" s="374" t="s">
        <v>252</v>
      </c>
      <c r="B39" s="374"/>
      <c r="C39" s="57">
        <v>0</v>
      </c>
      <c r="D39" s="57">
        <v>0</v>
      </c>
      <c r="E39" s="119"/>
      <c r="F39" s="119"/>
      <c r="G39" s="119"/>
      <c r="H39" s="119"/>
      <c r="I39" s="119"/>
    </row>
    <row r="40" spans="1:9" x14ac:dyDescent="0.25">
      <c r="A40" s="373" t="s">
        <v>253</v>
      </c>
      <c r="B40" s="373"/>
      <c r="C40" s="246">
        <v>71640.543620190001</v>
      </c>
      <c r="D40" s="246">
        <v>85216.526144747491</v>
      </c>
      <c r="E40" s="119"/>
      <c r="F40" s="119"/>
      <c r="G40" s="119"/>
      <c r="H40" s="119"/>
      <c r="I40" s="119"/>
    </row>
    <row r="41" spans="1:9" x14ac:dyDescent="0.25">
      <c r="A41" s="352" t="s">
        <v>143</v>
      </c>
      <c r="B41" s="352"/>
      <c r="C41" s="60">
        <v>1420855.9812601102</v>
      </c>
      <c r="D41" s="60">
        <v>1418849.9989253699</v>
      </c>
      <c r="E41" s="119"/>
      <c r="F41" s="119"/>
      <c r="G41" s="119"/>
      <c r="H41" s="119"/>
      <c r="I41" s="119"/>
    </row>
    <row r="42" spans="1:9" x14ac:dyDescent="0.25">
      <c r="A42" s="37" t="s">
        <v>534</v>
      </c>
      <c r="B42" s="138"/>
      <c r="C42" s="138"/>
      <c r="D42" s="138"/>
    </row>
    <row r="43" spans="1:9" ht="14.25" customHeight="1" x14ac:dyDescent="0.25">
      <c r="A43" s="358" t="s">
        <v>536</v>
      </c>
      <c r="B43" s="358"/>
      <c r="C43" s="358"/>
      <c r="D43" s="358"/>
    </row>
    <row r="44" spans="1:9" x14ac:dyDescent="0.25">
      <c r="A44" s="358"/>
      <c r="B44" s="358"/>
      <c r="C44" s="358"/>
      <c r="D44" s="358"/>
    </row>
    <row r="45" spans="1:9" x14ac:dyDescent="0.25">
      <c r="A45" s="358"/>
      <c r="B45" s="358"/>
      <c r="C45" s="358"/>
      <c r="D45" s="358"/>
    </row>
    <row r="46" spans="1:9" x14ac:dyDescent="0.25">
      <c r="A46" s="358"/>
      <c r="B46" s="358"/>
      <c r="C46" s="358"/>
      <c r="D46" s="358"/>
    </row>
    <row r="47" spans="1:9" x14ac:dyDescent="0.25">
      <c r="A47" s="358"/>
      <c r="B47" s="358"/>
      <c r="C47" s="358"/>
      <c r="D47" s="358"/>
    </row>
    <row r="48" spans="1:9" x14ac:dyDescent="0.25">
      <c r="A48" s="358"/>
      <c r="B48" s="358"/>
      <c r="C48" s="358"/>
      <c r="D48" s="358"/>
    </row>
    <row r="49" spans="1:9" x14ac:dyDescent="0.25">
      <c r="A49" s="358"/>
      <c r="B49" s="358"/>
      <c r="C49" s="358"/>
      <c r="D49" s="358"/>
    </row>
    <row r="50" spans="1:9" x14ac:dyDescent="0.25">
      <c r="A50" s="358"/>
      <c r="B50" s="358"/>
      <c r="C50" s="358"/>
      <c r="D50" s="358"/>
    </row>
    <row r="51" spans="1:9" x14ac:dyDescent="0.25">
      <c r="A51" s="358"/>
      <c r="B51" s="358"/>
      <c r="C51" s="358"/>
      <c r="D51" s="358"/>
    </row>
    <row r="52" spans="1:9" x14ac:dyDescent="0.25">
      <c r="A52" s="358"/>
      <c r="B52" s="358"/>
      <c r="C52" s="358"/>
      <c r="D52" s="358"/>
    </row>
    <row r="53" spans="1:9" x14ac:dyDescent="0.25">
      <c r="A53" s="358"/>
      <c r="B53" s="358"/>
      <c r="C53" s="358"/>
      <c r="D53" s="358"/>
    </row>
    <row r="54" spans="1:9" x14ac:dyDescent="0.25">
      <c r="A54" s="358"/>
      <c r="B54" s="358"/>
      <c r="C54" s="358"/>
      <c r="D54" s="358"/>
    </row>
    <row r="55" spans="1:9" x14ac:dyDescent="0.25">
      <c r="A55" s="358"/>
      <c r="B55" s="358"/>
      <c r="C55" s="358"/>
      <c r="D55" s="358"/>
    </row>
    <row r="56" spans="1:9" x14ac:dyDescent="0.25">
      <c r="A56" s="358"/>
      <c r="B56" s="358"/>
      <c r="C56" s="358"/>
      <c r="D56" s="358"/>
    </row>
    <row r="57" spans="1:9" x14ac:dyDescent="0.25">
      <c r="A57" s="358"/>
      <c r="B57" s="358"/>
      <c r="C57" s="358"/>
      <c r="D57" s="358"/>
    </row>
    <row r="58" spans="1:9" x14ac:dyDescent="0.25">
      <c r="A58" s="358"/>
      <c r="B58" s="358"/>
      <c r="C58" s="358"/>
      <c r="D58" s="358"/>
    </row>
    <row r="59" spans="1:9" x14ac:dyDescent="0.25">
      <c r="A59" s="358"/>
      <c r="B59" s="358"/>
      <c r="C59" s="358"/>
      <c r="D59" s="358"/>
    </row>
    <row r="60" spans="1:9" x14ac:dyDescent="0.25">
      <c r="A60" s="358"/>
      <c r="B60" s="358"/>
      <c r="C60" s="358"/>
      <c r="D60" s="358"/>
      <c r="E60" s="119"/>
      <c r="F60" s="119"/>
      <c r="G60" s="119"/>
      <c r="H60" s="119"/>
      <c r="I60" s="119"/>
    </row>
    <row r="61" spans="1:9" x14ac:dyDescent="0.25">
      <c r="A61" s="358"/>
      <c r="B61" s="358"/>
      <c r="C61" s="358"/>
      <c r="D61" s="358"/>
    </row>
    <row r="62" spans="1:9" x14ac:dyDescent="0.25">
      <c r="A62" s="358"/>
      <c r="B62" s="358"/>
      <c r="C62" s="358"/>
      <c r="D62" s="358"/>
    </row>
    <row r="63" spans="1:9" x14ac:dyDescent="0.25">
      <c r="A63" s="358"/>
      <c r="B63" s="358"/>
      <c r="C63" s="358"/>
      <c r="D63" s="358"/>
    </row>
    <row r="64" spans="1:9" x14ac:dyDescent="0.25">
      <c r="A64" s="358"/>
      <c r="B64" s="358"/>
      <c r="C64" s="358"/>
      <c r="D64" s="358"/>
    </row>
    <row r="65" spans="1:4" x14ac:dyDescent="0.25">
      <c r="A65" s="358"/>
      <c r="B65" s="358"/>
      <c r="C65" s="358"/>
      <c r="D65" s="358"/>
    </row>
  </sheetData>
  <mergeCells count="41">
    <mergeCell ref="A27:B27"/>
    <mergeCell ref="A26:B26"/>
    <mergeCell ref="A25:B25"/>
    <mergeCell ref="A32:B32"/>
    <mergeCell ref="A31:B31"/>
    <mergeCell ref="A30:B30"/>
    <mergeCell ref="A29:B29"/>
    <mergeCell ref="A28:B28"/>
    <mergeCell ref="A18:B18"/>
    <mergeCell ref="A19:B19"/>
    <mergeCell ref="A20:B20"/>
    <mergeCell ref="A24:B24"/>
    <mergeCell ref="A23:B23"/>
    <mergeCell ref="A22:B22"/>
    <mergeCell ref="A21:B21"/>
    <mergeCell ref="A13:B13"/>
    <mergeCell ref="A14:B14"/>
    <mergeCell ref="A15:B15"/>
    <mergeCell ref="A16:B16"/>
    <mergeCell ref="A17:B17"/>
    <mergeCell ref="A8:B8"/>
    <mergeCell ref="A9:B9"/>
    <mergeCell ref="A10:B10"/>
    <mergeCell ref="A11:B11"/>
    <mergeCell ref="A12:B12"/>
    <mergeCell ref="A43:D65"/>
    <mergeCell ref="D3:D4"/>
    <mergeCell ref="C3:C4"/>
    <mergeCell ref="A41:B41"/>
    <mergeCell ref="A40:B40"/>
    <mergeCell ref="A39:B39"/>
    <mergeCell ref="A38:B38"/>
    <mergeCell ref="A37:B37"/>
    <mergeCell ref="A36:B36"/>
    <mergeCell ref="A35:B35"/>
    <mergeCell ref="A34:B34"/>
    <mergeCell ref="A33:B33"/>
    <mergeCell ref="A4:B4"/>
    <mergeCell ref="A5:B5"/>
    <mergeCell ref="A6:B6"/>
    <mergeCell ref="A7:B7"/>
  </mergeCells>
  <hyperlinks>
    <hyperlink ref="D2" location="Index!A1" display="Index"/>
  </hyperlink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68D2DF"/>
    <pageSetUpPr fitToPage="1"/>
  </sheetPr>
  <dimension ref="A1:W62"/>
  <sheetViews>
    <sheetView showGridLines="0" zoomScaleNormal="100" zoomScaleSheetLayoutView="100" workbookViewId="0"/>
  </sheetViews>
  <sheetFormatPr defaultColWidth="9.109375" defaultRowHeight="13.8" x14ac:dyDescent="0.25"/>
  <cols>
    <col min="1" max="1" width="25.6640625" style="35" customWidth="1"/>
    <col min="2" max="2" width="15.44140625" style="35" customWidth="1"/>
    <col min="3" max="3" width="18.44140625" style="35" customWidth="1"/>
    <col min="4" max="4" width="22" style="35" customWidth="1"/>
    <col min="5" max="5" width="6.5546875" style="35" customWidth="1"/>
    <col min="6" max="6" width="19.44140625" style="35" customWidth="1"/>
    <col min="7" max="8" width="18.44140625" style="35" customWidth="1"/>
    <col min="9" max="9" width="17.44140625" style="35" bestFit="1" customWidth="1"/>
    <col min="10" max="10" width="22" style="35" customWidth="1"/>
    <col min="11" max="13" width="8.6640625" style="35" customWidth="1"/>
    <col min="14" max="15" width="9.88671875" style="35" customWidth="1"/>
    <col min="16" max="16384" width="9.109375" style="35"/>
  </cols>
  <sheetData>
    <row r="1" spans="1:9" x14ac:dyDescent="0.25">
      <c r="A1" s="160"/>
      <c r="B1" s="160"/>
      <c r="C1" s="160"/>
      <c r="D1" s="160"/>
      <c r="E1" s="160"/>
      <c r="F1" s="160"/>
      <c r="G1" s="160"/>
      <c r="H1" s="160"/>
      <c r="I1" s="160"/>
    </row>
    <row r="2" spans="1:9" x14ac:dyDescent="0.25">
      <c r="A2" s="37" t="s">
        <v>643</v>
      </c>
      <c r="B2" s="121"/>
      <c r="C2" s="121"/>
      <c r="D2" s="121"/>
      <c r="E2" s="121"/>
      <c r="F2" s="121"/>
      <c r="G2" s="121"/>
      <c r="H2" s="122"/>
      <c r="I2" s="123" t="s">
        <v>576</v>
      </c>
    </row>
    <row r="3" spans="1:9" x14ac:dyDescent="0.25">
      <c r="A3" s="382" t="s">
        <v>878</v>
      </c>
      <c r="B3" s="382"/>
      <c r="C3" s="383" t="s">
        <v>254</v>
      </c>
      <c r="D3" s="383"/>
      <c r="E3" s="379" t="s">
        <v>257</v>
      </c>
      <c r="F3" s="379" t="s">
        <v>258</v>
      </c>
      <c r="G3" s="379" t="s">
        <v>259</v>
      </c>
      <c r="H3" s="379" t="s">
        <v>260</v>
      </c>
      <c r="I3" s="247"/>
    </row>
    <row r="4" spans="1:9" x14ac:dyDescent="0.25">
      <c r="A4" s="381" t="s">
        <v>719</v>
      </c>
      <c r="B4" s="381"/>
      <c r="C4" s="248" t="s">
        <v>255</v>
      </c>
      <c r="D4" s="248" t="s">
        <v>256</v>
      </c>
      <c r="E4" s="380"/>
      <c r="F4" s="380"/>
      <c r="G4" s="380"/>
      <c r="H4" s="380"/>
      <c r="I4" s="248" t="s">
        <v>261</v>
      </c>
    </row>
    <row r="5" spans="1:9" x14ac:dyDescent="0.25">
      <c r="A5" s="354" t="s">
        <v>226</v>
      </c>
      <c r="B5" s="354"/>
      <c r="C5" s="54">
        <v>0</v>
      </c>
      <c r="D5" s="54">
        <v>0</v>
      </c>
      <c r="E5" s="54">
        <v>0</v>
      </c>
      <c r="F5" s="54">
        <v>0</v>
      </c>
      <c r="G5" s="54">
        <v>0</v>
      </c>
      <c r="H5" s="54">
        <v>0</v>
      </c>
      <c r="I5" s="54">
        <v>0</v>
      </c>
    </row>
    <row r="6" spans="1:9" x14ac:dyDescent="0.25">
      <c r="A6" s="375" t="s">
        <v>227</v>
      </c>
      <c r="B6" s="375"/>
      <c r="C6" s="54">
        <v>0</v>
      </c>
      <c r="D6" s="54">
        <v>0</v>
      </c>
      <c r="E6" s="54">
        <v>0</v>
      </c>
      <c r="F6" s="54">
        <v>0</v>
      </c>
      <c r="G6" s="54">
        <v>0</v>
      </c>
      <c r="H6" s="54">
        <v>0</v>
      </c>
      <c r="I6" s="54">
        <v>0</v>
      </c>
    </row>
    <row r="7" spans="1:9" x14ac:dyDescent="0.25">
      <c r="A7" s="375" t="s">
        <v>228</v>
      </c>
      <c r="B7" s="375"/>
      <c r="C7" s="54">
        <v>14752.21553711</v>
      </c>
      <c r="D7" s="54">
        <v>485714.78917390003</v>
      </c>
      <c r="E7" s="54">
        <v>2809.5071870500001</v>
      </c>
      <c r="F7" s="54">
        <v>1289.64898821</v>
      </c>
      <c r="G7" s="54">
        <v>0</v>
      </c>
      <c r="H7" s="54">
        <v>156.57287440000002</v>
      </c>
      <c r="I7" s="54">
        <v>496367.84853575</v>
      </c>
    </row>
    <row r="8" spans="1:9" x14ac:dyDescent="0.25">
      <c r="A8" s="375" t="s">
        <v>229</v>
      </c>
      <c r="B8" s="375"/>
      <c r="C8" s="54">
        <v>0</v>
      </c>
      <c r="D8" s="54">
        <v>0</v>
      </c>
      <c r="E8" s="54">
        <v>0</v>
      </c>
      <c r="F8" s="54">
        <v>0</v>
      </c>
      <c r="G8" s="54">
        <v>0</v>
      </c>
      <c r="H8" s="54">
        <v>0</v>
      </c>
      <c r="I8" s="54">
        <v>0</v>
      </c>
    </row>
    <row r="9" spans="1:9" x14ac:dyDescent="0.25">
      <c r="A9" s="375" t="s">
        <v>230</v>
      </c>
      <c r="B9" s="375"/>
      <c r="C9" s="54">
        <v>11650.398119290001</v>
      </c>
      <c r="D9" s="54">
        <v>318054.72606556996</v>
      </c>
      <c r="E9" s="54">
        <v>2339.5814564099996</v>
      </c>
      <c r="F9" s="54">
        <v>1022.9677348500001</v>
      </c>
      <c r="G9" s="54">
        <v>0</v>
      </c>
      <c r="H9" s="54">
        <v>0</v>
      </c>
      <c r="I9" s="54">
        <v>326342.57499359996</v>
      </c>
    </row>
    <row r="10" spans="1:9" x14ac:dyDescent="0.25">
      <c r="A10" s="375" t="s">
        <v>233</v>
      </c>
      <c r="B10" s="375"/>
      <c r="C10" s="54">
        <v>10984.498407069999</v>
      </c>
      <c r="D10" s="54">
        <v>837059.49318966002</v>
      </c>
      <c r="E10" s="54">
        <v>2154.3446331999999</v>
      </c>
      <c r="F10" s="54">
        <v>1797.5975430799999</v>
      </c>
      <c r="G10" s="54">
        <v>0</v>
      </c>
      <c r="H10" s="54">
        <v>358.73329551999996</v>
      </c>
      <c r="I10" s="54">
        <v>844092.04942045</v>
      </c>
    </row>
    <row r="11" spans="1:9" x14ac:dyDescent="0.25">
      <c r="A11" s="375" t="s">
        <v>234</v>
      </c>
      <c r="B11" s="375"/>
      <c r="C11" s="54">
        <v>10347.024240639999</v>
      </c>
      <c r="D11" s="54">
        <v>824108.67901434004</v>
      </c>
      <c r="E11" s="54">
        <v>1731.0961894700001</v>
      </c>
      <c r="F11" s="54">
        <v>1724.0061924000001</v>
      </c>
      <c r="G11" s="54">
        <v>0</v>
      </c>
      <c r="H11" s="54">
        <v>335.91628073000004</v>
      </c>
      <c r="I11" s="54">
        <v>831000.60087311</v>
      </c>
    </row>
    <row r="12" spans="1:9" x14ac:dyDescent="0.25">
      <c r="A12" s="375" t="s">
        <v>235</v>
      </c>
      <c r="B12" s="375"/>
      <c r="C12" s="54">
        <v>2925.0143385400002</v>
      </c>
      <c r="D12" s="54">
        <v>103236.49646235</v>
      </c>
      <c r="E12" s="54">
        <v>519.52460688999997</v>
      </c>
      <c r="F12" s="54">
        <v>219.97939643999999</v>
      </c>
      <c r="G12" s="54">
        <v>0</v>
      </c>
      <c r="H12" s="54">
        <v>55.035951880000006</v>
      </c>
      <c r="I12" s="54">
        <v>105422.00679756</v>
      </c>
    </row>
    <row r="13" spans="1:9" x14ac:dyDescent="0.25">
      <c r="A13" s="375" t="s">
        <v>236</v>
      </c>
      <c r="B13" s="375"/>
      <c r="C13" s="54">
        <v>7422.0099021000005</v>
      </c>
      <c r="D13" s="54">
        <v>720872.18255199003</v>
      </c>
      <c r="E13" s="54">
        <v>1211.5715825799998</v>
      </c>
      <c r="F13" s="54">
        <v>1504.0267959600001</v>
      </c>
      <c r="G13" s="54">
        <v>0</v>
      </c>
      <c r="H13" s="54">
        <v>280.88032885000001</v>
      </c>
      <c r="I13" s="54">
        <v>725578.59407554998</v>
      </c>
    </row>
    <row r="14" spans="1:9" x14ac:dyDescent="0.25">
      <c r="A14" s="375" t="s">
        <v>237</v>
      </c>
      <c r="B14" s="375"/>
      <c r="C14" s="54">
        <v>0</v>
      </c>
      <c r="D14" s="54">
        <v>0</v>
      </c>
      <c r="E14" s="54">
        <v>0</v>
      </c>
      <c r="F14" s="54">
        <v>0</v>
      </c>
      <c r="G14" s="54">
        <v>0</v>
      </c>
      <c r="H14" s="54">
        <v>0</v>
      </c>
      <c r="I14" s="54">
        <v>0</v>
      </c>
    </row>
    <row r="15" spans="1:9" x14ac:dyDescent="0.25">
      <c r="A15" s="375" t="s">
        <v>238</v>
      </c>
      <c r="B15" s="375"/>
      <c r="C15" s="54">
        <v>637.47416642999997</v>
      </c>
      <c r="D15" s="54">
        <v>12950.81417532</v>
      </c>
      <c r="E15" s="54">
        <v>423.24844373000002</v>
      </c>
      <c r="F15" s="54">
        <v>73.591350680000005</v>
      </c>
      <c r="G15" s="54">
        <v>0</v>
      </c>
      <c r="H15" s="54">
        <v>22.817014789999998</v>
      </c>
      <c r="I15" s="54">
        <v>13091.448547339998</v>
      </c>
    </row>
    <row r="16" spans="1:9" x14ac:dyDescent="0.25">
      <c r="A16" s="375" t="s">
        <v>235</v>
      </c>
      <c r="B16" s="375"/>
      <c r="C16" s="54">
        <v>0</v>
      </c>
      <c r="D16" s="54">
        <v>0</v>
      </c>
      <c r="E16" s="54">
        <v>0</v>
      </c>
      <c r="F16" s="54">
        <v>0</v>
      </c>
      <c r="G16" s="54">
        <v>0</v>
      </c>
      <c r="H16" s="54">
        <v>0</v>
      </c>
      <c r="I16" s="54">
        <v>0</v>
      </c>
    </row>
    <row r="17" spans="1:10" x14ac:dyDescent="0.25">
      <c r="A17" s="375" t="s">
        <v>236</v>
      </c>
      <c r="B17" s="375"/>
      <c r="C17" s="54">
        <v>637.47416642999997</v>
      </c>
      <c r="D17" s="54">
        <v>12950.81417532</v>
      </c>
      <c r="E17" s="54">
        <v>423.24844373000002</v>
      </c>
      <c r="F17" s="54">
        <v>73.591350680000005</v>
      </c>
      <c r="G17" s="54">
        <v>0</v>
      </c>
      <c r="H17" s="54">
        <v>22.817014789999998</v>
      </c>
      <c r="I17" s="54">
        <v>13091.448547339998</v>
      </c>
    </row>
    <row r="18" spans="1:10" x14ac:dyDescent="0.25">
      <c r="A18" s="377" t="s">
        <v>239</v>
      </c>
      <c r="B18" s="377"/>
      <c r="C18" s="54">
        <v>0</v>
      </c>
      <c r="D18" s="54">
        <v>6261.3301780399997</v>
      </c>
      <c r="E18" s="54">
        <v>0</v>
      </c>
      <c r="F18" s="54">
        <v>0</v>
      </c>
      <c r="G18" s="54">
        <v>0</v>
      </c>
      <c r="H18" s="54">
        <v>0</v>
      </c>
      <c r="I18" s="54">
        <v>6261.3301780399997</v>
      </c>
    </row>
    <row r="19" spans="1:10" x14ac:dyDescent="0.25">
      <c r="A19" s="377" t="s">
        <v>528</v>
      </c>
      <c r="B19" s="377"/>
      <c r="C19" s="54">
        <v>0</v>
      </c>
      <c r="D19" s="54">
        <v>2494.2095056799999</v>
      </c>
      <c r="E19" s="54">
        <v>0</v>
      </c>
      <c r="F19" s="54">
        <v>0</v>
      </c>
      <c r="G19" s="54">
        <v>0</v>
      </c>
      <c r="H19" s="54">
        <v>0</v>
      </c>
      <c r="I19" s="54">
        <v>2494.2095056799999</v>
      </c>
    </row>
    <row r="20" spans="1:10" x14ac:dyDescent="0.25">
      <c r="A20" s="378" t="s">
        <v>240</v>
      </c>
      <c r="B20" s="378"/>
      <c r="C20" s="249">
        <v>25736.713944179999</v>
      </c>
      <c r="D20" s="249">
        <v>1331529.8220472801</v>
      </c>
      <c r="E20" s="249">
        <v>4963.8518202499999</v>
      </c>
      <c r="F20" s="249">
        <v>3087.2465312899999</v>
      </c>
      <c r="G20" s="249">
        <v>0</v>
      </c>
      <c r="H20" s="249">
        <v>515.30616992</v>
      </c>
      <c r="I20" s="249">
        <v>1349215.43763992</v>
      </c>
    </row>
    <row r="21" spans="1:10" x14ac:dyDescent="0.25">
      <c r="A21" s="354" t="s">
        <v>226</v>
      </c>
      <c r="B21" s="354"/>
      <c r="C21" s="54">
        <v>0</v>
      </c>
      <c r="D21" s="54">
        <v>29373.56812439</v>
      </c>
      <c r="E21" s="54">
        <v>0</v>
      </c>
      <c r="F21" s="54">
        <v>0</v>
      </c>
      <c r="G21" s="54">
        <v>0</v>
      </c>
      <c r="H21" s="54">
        <v>0</v>
      </c>
      <c r="I21" s="54">
        <v>29373.56812439</v>
      </c>
      <c r="J21" s="111"/>
    </row>
    <row r="22" spans="1:10" x14ac:dyDescent="0.25">
      <c r="A22" s="375" t="s">
        <v>241</v>
      </c>
      <c r="B22" s="375"/>
      <c r="C22" s="54">
        <v>0</v>
      </c>
      <c r="D22" s="54">
        <v>0</v>
      </c>
      <c r="E22" s="54">
        <v>0</v>
      </c>
      <c r="F22" s="54">
        <v>0</v>
      </c>
      <c r="G22" s="54">
        <v>0</v>
      </c>
      <c r="H22" s="54">
        <v>0</v>
      </c>
      <c r="I22" s="54">
        <v>0</v>
      </c>
      <c r="J22" s="111"/>
    </row>
    <row r="23" spans="1:10" x14ac:dyDescent="0.25">
      <c r="A23" s="375" t="s">
        <v>242</v>
      </c>
      <c r="B23" s="375"/>
      <c r="C23" s="54">
        <v>0</v>
      </c>
      <c r="D23" s="54">
        <v>0</v>
      </c>
      <c r="E23" s="54">
        <v>0</v>
      </c>
      <c r="F23" s="54">
        <v>0</v>
      </c>
      <c r="G23" s="54">
        <v>0</v>
      </c>
      <c r="H23" s="54">
        <v>0</v>
      </c>
      <c r="I23" s="54">
        <v>0</v>
      </c>
      <c r="J23" s="111"/>
    </row>
    <row r="24" spans="1:10" ht="12.75" customHeight="1" x14ac:dyDescent="0.25">
      <c r="A24" s="375" t="s">
        <v>243</v>
      </c>
      <c r="B24" s="375"/>
      <c r="C24" s="54">
        <v>0</v>
      </c>
      <c r="D24" s="54">
        <v>0</v>
      </c>
      <c r="E24" s="54">
        <v>0</v>
      </c>
      <c r="F24" s="54">
        <v>0</v>
      </c>
      <c r="G24" s="54">
        <v>0</v>
      </c>
      <c r="H24" s="54">
        <v>0</v>
      </c>
      <c r="I24" s="54">
        <v>0</v>
      </c>
      <c r="J24" s="111"/>
    </row>
    <row r="25" spans="1:10" x14ac:dyDescent="0.25">
      <c r="A25" s="375" t="s">
        <v>244</v>
      </c>
      <c r="B25" s="375"/>
      <c r="C25" s="54">
        <v>0</v>
      </c>
      <c r="D25" s="54">
        <v>0</v>
      </c>
      <c r="E25" s="54">
        <v>0</v>
      </c>
      <c r="F25" s="54">
        <v>0</v>
      </c>
      <c r="G25" s="54">
        <v>0</v>
      </c>
      <c r="H25" s="54">
        <v>0</v>
      </c>
      <c r="I25" s="54">
        <v>0</v>
      </c>
      <c r="J25" s="111"/>
    </row>
    <row r="26" spans="1:10" x14ac:dyDescent="0.25">
      <c r="A26" s="375" t="s">
        <v>227</v>
      </c>
      <c r="B26" s="375"/>
      <c r="C26" s="54">
        <v>0</v>
      </c>
      <c r="D26" s="54">
        <v>21219.78235723</v>
      </c>
      <c r="E26" s="54">
        <v>0</v>
      </c>
      <c r="F26" s="54">
        <v>0</v>
      </c>
      <c r="G26" s="54">
        <v>0</v>
      </c>
      <c r="H26" s="54">
        <v>0</v>
      </c>
      <c r="I26" s="54">
        <v>21219.78235723</v>
      </c>
      <c r="J26" s="111"/>
    </row>
    <row r="27" spans="1:10" x14ac:dyDescent="0.25">
      <c r="A27" s="375" t="s">
        <v>228</v>
      </c>
      <c r="B27" s="375"/>
      <c r="C27" s="54">
        <v>0</v>
      </c>
      <c r="D27" s="54">
        <v>6298.2489656600001</v>
      </c>
      <c r="E27" s="54">
        <v>0</v>
      </c>
      <c r="F27" s="54">
        <v>7.084625</v>
      </c>
      <c r="G27" s="54">
        <v>0</v>
      </c>
      <c r="H27" s="54">
        <v>0</v>
      </c>
      <c r="I27" s="54">
        <v>6291.1643406599997</v>
      </c>
      <c r="J27" s="111"/>
    </row>
    <row r="28" spans="1:10" x14ac:dyDescent="0.25">
      <c r="A28" s="375" t="s">
        <v>230</v>
      </c>
      <c r="B28" s="375"/>
      <c r="C28" s="54">
        <v>0</v>
      </c>
      <c r="D28" s="54">
        <v>3042.5687732800002</v>
      </c>
      <c r="E28" s="54">
        <v>0</v>
      </c>
      <c r="F28" s="54">
        <v>0</v>
      </c>
      <c r="G28" s="54">
        <v>0</v>
      </c>
      <c r="H28" s="54">
        <v>0</v>
      </c>
      <c r="I28" s="54">
        <v>3042.5687732800002</v>
      </c>
      <c r="J28" s="111"/>
    </row>
    <row r="29" spans="1:10" x14ac:dyDescent="0.25">
      <c r="A29" s="375" t="s">
        <v>233</v>
      </c>
      <c r="B29" s="375"/>
      <c r="C29" s="54">
        <v>0</v>
      </c>
      <c r="D29" s="54">
        <v>1045.194</v>
      </c>
      <c r="E29" s="54">
        <v>0</v>
      </c>
      <c r="F29" s="54">
        <v>0</v>
      </c>
      <c r="G29" s="54">
        <v>0</v>
      </c>
      <c r="H29" s="54">
        <v>0</v>
      </c>
      <c r="I29" s="54">
        <v>1045.194</v>
      </c>
      <c r="J29" s="111"/>
    </row>
    <row r="30" spans="1:10" ht="11.25" customHeight="1" x14ac:dyDescent="0.25">
      <c r="A30" s="375" t="s">
        <v>230</v>
      </c>
      <c r="B30" s="375"/>
      <c r="C30" s="54">
        <v>0</v>
      </c>
      <c r="D30" s="54">
        <v>0</v>
      </c>
      <c r="E30" s="54">
        <v>0</v>
      </c>
      <c r="F30" s="54">
        <v>0</v>
      </c>
      <c r="G30" s="54">
        <v>0</v>
      </c>
      <c r="H30" s="54">
        <v>0</v>
      </c>
      <c r="I30" s="54">
        <v>0</v>
      </c>
      <c r="J30" s="111"/>
    </row>
    <row r="31" spans="1:10" x14ac:dyDescent="0.25">
      <c r="A31" s="375" t="s">
        <v>245</v>
      </c>
      <c r="B31" s="375"/>
      <c r="C31" s="54">
        <v>0</v>
      </c>
      <c r="D31" s="54">
        <v>0</v>
      </c>
      <c r="E31" s="54">
        <v>0</v>
      </c>
      <c r="F31" s="54">
        <v>0</v>
      </c>
      <c r="G31" s="54">
        <v>0</v>
      </c>
      <c r="H31" s="54">
        <v>0</v>
      </c>
      <c r="I31" s="54">
        <v>0</v>
      </c>
      <c r="J31" s="111"/>
    </row>
    <row r="32" spans="1:10" x14ac:dyDescent="0.25">
      <c r="A32" s="375" t="s">
        <v>230</v>
      </c>
      <c r="B32" s="375"/>
      <c r="C32" s="54">
        <v>0</v>
      </c>
      <c r="D32" s="54">
        <v>0</v>
      </c>
      <c r="E32" s="54">
        <v>0</v>
      </c>
      <c r="F32" s="54">
        <v>0</v>
      </c>
      <c r="G32" s="54">
        <v>0</v>
      </c>
      <c r="H32" s="54">
        <v>0</v>
      </c>
      <c r="I32" s="54">
        <v>0</v>
      </c>
      <c r="J32" s="111"/>
    </row>
    <row r="33" spans="1:23" x14ac:dyDescent="0.25">
      <c r="A33" s="375" t="s">
        <v>246</v>
      </c>
      <c r="B33" s="375"/>
      <c r="C33" s="54">
        <v>0</v>
      </c>
      <c r="D33" s="54">
        <v>0</v>
      </c>
      <c r="E33" s="54">
        <v>0</v>
      </c>
      <c r="F33" s="54">
        <v>0</v>
      </c>
      <c r="G33" s="54">
        <v>0</v>
      </c>
      <c r="H33" s="54">
        <v>0</v>
      </c>
      <c r="I33" s="54">
        <v>0</v>
      </c>
      <c r="J33" s="111"/>
    </row>
    <row r="34" spans="1:23" x14ac:dyDescent="0.25">
      <c r="A34" s="375" t="s">
        <v>247</v>
      </c>
      <c r="B34" s="375"/>
      <c r="C34" s="54">
        <v>0</v>
      </c>
      <c r="D34" s="54">
        <v>0</v>
      </c>
      <c r="E34" s="54">
        <v>0</v>
      </c>
      <c r="F34" s="54">
        <v>0</v>
      </c>
      <c r="G34" s="54">
        <v>0</v>
      </c>
      <c r="H34" s="54">
        <v>0</v>
      </c>
      <c r="I34" s="54">
        <v>0</v>
      </c>
      <c r="J34" s="111"/>
    </row>
    <row r="35" spans="1:23" x14ac:dyDescent="0.25">
      <c r="A35" s="375" t="s">
        <v>248</v>
      </c>
      <c r="B35" s="375"/>
      <c r="C35" s="54">
        <v>0</v>
      </c>
      <c r="D35" s="54">
        <v>13565.182607530001</v>
      </c>
      <c r="E35" s="54">
        <v>0</v>
      </c>
      <c r="F35" s="54">
        <v>0</v>
      </c>
      <c r="G35" s="54">
        <v>0</v>
      </c>
      <c r="H35" s="54">
        <v>0</v>
      </c>
      <c r="I35" s="54">
        <v>13565.182607530001</v>
      </c>
      <c r="J35" s="111"/>
    </row>
    <row r="36" spans="1:23" x14ac:dyDescent="0.25">
      <c r="A36" s="375" t="s">
        <v>249</v>
      </c>
      <c r="B36" s="375"/>
      <c r="C36" s="54">
        <v>0</v>
      </c>
      <c r="D36" s="54">
        <v>0</v>
      </c>
      <c r="E36" s="54">
        <v>0</v>
      </c>
      <c r="F36" s="54">
        <v>0</v>
      </c>
      <c r="G36" s="54">
        <v>0</v>
      </c>
      <c r="H36" s="54">
        <v>0</v>
      </c>
      <c r="I36" s="54">
        <v>0</v>
      </c>
      <c r="J36" s="111"/>
    </row>
    <row r="37" spans="1:23" x14ac:dyDescent="0.25">
      <c r="A37" s="375" t="s">
        <v>250</v>
      </c>
      <c r="B37" s="375"/>
      <c r="C37" s="54">
        <v>0</v>
      </c>
      <c r="D37" s="54">
        <v>0</v>
      </c>
      <c r="E37" s="54">
        <v>0</v>
      </c>
      <c r="F37" s="54">
        <v>0</v>
      </c>
      <c r="G37" s="54">
        <v>0</v>
      </c>
      <c r="H37" s="54">
        <v>0</v>
      </c>
      <c r="I37" s="54">
        <v>0</v>
      </c>
      <c r="J37" s="111"/>
    </row>
    <row r="38" spans="1:23" x14ac:dyDescent="0.25">
      <c r="A38" s="375" t="s">
        <v>251</v>
      </c>
      <c r="B38" s="375"/>
      <c r="C38" s="54">
        <v>0</v>
      </c>
      <c r="D38" s="54">
        <v>145.65219038000001</v>
      </c>
      <c r="E38" s="54">
        <v>0</v>
      </c>
      <c r="F38" s="54">
        <v>0</v>
      </c>
      <c r="G38" s="54">
        <v>0</v>
      </c>
      <c r="H38" s="54">
        <v>0</v>
      </c>
      <c r="I38" s="54">
        <v>145.65219038000001</v>
      </c>
      <c r="J38" s="111"/>
    </row>
    <row r="39" spans="1:23" x14ac:dyDescent="0.25">
      <c r="A39" s="375" t="s">
        <v>252</v>
      </c>
      <c r="B39" s="375"/>
      <c r="C39" s="54">
        <v>0</v>
      </c>
      <c r="D39" s="54">
        <v>0</v>
      </c>
      <c r="E39" s="54">
        <v>0</v>
      </c>
      <c r="F39" s="54">
        <v>0</v>
      </c>
      <c r="G39" s="54">
        <v>0</v>
      </c>
      <c r="H39" s="54">
        <v>0</v>
      </c>
      <c r="I39" s="54">
        <v>0</v>
      </c>
      <c r="J39" s="111"/>
    </row>
    <row r="40" spans="1:23" x14ac:dyDescent="0.25">
      <c r="A40" s="353" t="s">
        <v>253</v>
      </c>
      <c r="B40" s="353"/>
      <c r="C40" s="69">
        <v>0</v>
      </c>
      <c r="D40" s="69">
        <v>71647.628245190004</v>
      </c>
      <c r="E40" s="69">
        <v>0</v>
      </c>
      <c r="F40" s="69">
        <v>7.084625</v>
      </c>
      <c r="G40" s="69">
        <v>0</v>
      </c>
      <c r="H40" s="69">
        <v>0</v>
      </c>
      <c r="I40" s="69">
        <v>71640.543620190001</v>
      </c>
      <c r="J40" s="111"/>
    </row>
    <row r="41" spans="1:23" x14ac:dyDescent="0.25">
      <c r="A41" s="353" t="s">
        <v>143</v>
      </c>
      <c r="B41" s="353"/>
      <c r="C41" s="69">
        <v>25736.713944179999</v>
      </c>
      <c r="D41" s="69">
        <v>1403177.4502924702</v>
      </c>
      <c r="E41" s="69">
        <v>4963.8518202499999</v>
      </c>
      <c r="F41" s="69">
        <v>3094.3311562899999</v>
      </c>
      <c r="G41" s="69">
        <v>0</v>
      </c>
      <c r="H41" s="69">
        <v>515.30616992</v>
      </c>
      <c r="I41" s="69">
        <v>1420855.9812601102</v>
      </c>
      <c r="J41" s="111"/>
    </row>
    <row r="42" spans="1:23" x14ac:dyDescent="0.25">
      <c r="A42" s="375" t="s">
        <v>262</v>
      </c>
      <c r="B42" s="375"/>
      <c r="C42" s="54">
        <v>25122.325033479901</v>
      </c>
      <c r="D42" s="54">
        <v>1260631.0237346201</v>
      </c>
      <c r="E42" s="54">
        <v>4886.9616360232594</v>
      </c>
      <c r="F42" s="54">
        <v>2972.9369080167676</v>
      </c>
      <c r="G42" s="54">
        <v>0</v>
      </c>
      <c r="H42" s="54">
        <v>506.99297686</v>
      </c>
      <c r="I42" s="54">
        <v>1277893.4502240601</v>
      </c>
      <c r="J42" s="54"/>
      <c r="K42" s="195"/>
      <c r="L42" s="195"/>
      <c r="M42" s="195"/>
      <c r="N42" s="195"/>
      <c r="O42" s="195"/>
      <c r="P42" s="195"/>
      <c r="Q42" s="195"/>
      <c r="R42" s="195"/>
      <c r="S42" s="195"/>
      <c r="T42" s="195"/>
      <c r="U42" s="195"/>
      <c r="V42" s="195"/>
      <c r="W42" s="195"/>
    </row>
    <row r="43" spans="1:23" x14ac:dyDescent="0.25">
      <c r="A43" s="375" t="s">
        <v>883</v>
      </c>
      <c r="B43" s="375"/>
      <c r="C43" s="54">
        <v>93.625699280000006</v>
      </c>
      <c r="D43" s="54">
        <v>74168.840515000004</v>
      </c>
      <c r="E43" s="54">
        <v>0</v>
      </c>
      <c r="F43" s="54">
        <v>0</v>
      </c>
      <c r="G43" s="54">
        <v>0</v>
      </c>
      <c r="H43" s="54">
        <v>0</v>
      </c>
      <c r="I43" s="54">
        <v>74262.466214279993</v>
      </c>
      <c r="J43" s="195"/>
      <c r="K43" s="195"/>
      <c r="L43" s="195"/>
      <c r="M43" s="195"/>
      <c r="N43" s="195"/>
      <c r="O43" s="195"/>
      <c r="P43" s="195"/>
      <c r="Q43" s="195"/>
      <c r="R43" s="195"/>
      <c r="S43" s="195"/>
      <c r="T43" s="195"/>
      <c r="U43" s="195"/>
      <c r="V43" s="195"/>
      <c r="W43" s="195"/>
    </row>
    <row r="44" spans="1:23" x14ac:dyDescent="0.25">
      <c r="A44" s="356" t="s">
        <v>263</v>
      </c>
      <c r="B44" s="356"/>
      <c r="C44" s="79">
        <v>520.76321142000006</v>
      </c>
      <c r="D44" s="79">
        <v>59623.554928719495</v>
      </c>
      <c r="E44" s="79">
        <v>76.890230959999997</v>
      </c>
      <c r="F44" s="79">
        <v>121.39387939999899</v>
      </c>
      <c r="G44" s="79">
        <v>0</v>
      </c>
      <c r="H44" s="79">
        <v>8.3131727600000005</v>
      </c>
      <c r="I44" s="79">
        <v>59946.034029779497</v>
      </c>
      <c r="J44" s="195"/>
      <c r="K44" s="195"/>
      <c r="L44" s="195"/>
      <c r="M44" s="195"/>
      <c r="N44" s="195"/>
      <c r="O44" s="195"/>
      <c r="P44" s="195"/>
      <c r="Q44" s="195"/>
      <c r="R44" s="195"/>
      <c r="S44" s="195"/>
      <c r="T44" s="195"/>
      <c r="U44" s="195"/>
      <c r="V44" s="195"/>
      <c r="W44" s="195"/>
    </row>
    <row r="45" spans="1:23" x14ac:dyDescent="0.25">
      <c r="A45" s="187" t="s">
        <v>834</v>
      </c>
      <c r="B45" s="187"/>
      <c r="C45" s="104"/>
      <c r="D45" s="104"/>
      <c r="E45" s="104"/>
      <c r="F45" s="104"/>
      <c r="G45" s="104"/>
      <c r="H45" s="104"/>
      <c r="I45" s="104"/>
      <c r="J45" s="195"/>
      <c r="K45" s="195"/>
      <c r="L45" s="195"/>
      <c r="M45" s="195"/>
      <c r="N45" s="195"/>
      <c r="O45" s="195"/>
      <c r="P45" s="195"/>
      <c r="Q45" s="195"/>
      <c r="R45" s="195"/>
      <c r="S45" s="195"/>
      <c r="T45" s="195"/>
      <c r="U45" s="195"/>
      <c r="V45" s="195"/>
      <c r="W45" s="195"/>
    </row>
    <row r="46" spans="1:23" x14ac:dyDescent="0.25">
      <c r="A46" s="187" t="s">
        <v>832</v>
      </c>
      <c r="B46" s="187"/>
      <c r="C46" s="104"/>
      <c r="D46" s="104"/>
      <c r="E46" s="104"/>
      <c r="F46" s="104"/>
      <c r="G46" s="104"/>
      <c r="H46" s="104"/>
      <c r="I46" s="104"/>
      <c r="J46" s="195"/>
      <c r="K46" s="195"/>
      <c r="L46" s="195"/>
      <c r="M46" s="195"/>
      <c r="N46" s="195"/>
      <c r="O46" s="195"/>
      <c r="P46" s="195"/>
      <c r="Q46" s="195"/>
      <c r="R46" s="195"/>
      <c r="S46" s="195"/>
      <c r="T46" s="195"/>
      <c r="U46" s="195"/>
      <c r="V46" s="195"/>
      <c r="W46" s="195"/>
    </row>
    <row r="47" spans="1:23" x14ac:dyDescent="0.25">
      <c r="A47" s="187" t="s">
        <v>835</v>
      </c>
      <c r="B47" s="187"/>
      <c r="C47" s="104"/>
      <c r="D47" s="104"/>
      <c r="E47" s="104"/>
      <c r="F47" s="104"/>
      <c r="G47" s="104"/>
      <c r="H47" s="104"/>
      <c r="I47" s="104"/>
      <c r="J47" s="195"/>
      <c r="K47" s="195"/>
      <c r="L47" s="195"/>
      <c r="M47" s="195"/>
      <c r="N47" s="195"/>
      <c r="O47" s="195"/>
      <c r="P47" s="195"/>
      <c r="Q47" s="195"/>
      <c r="R47" s="195"/>
      <c r="S47" s="195"/>
      <c r="T47" s="195"/>
      <c r="U47" s="195"/>
      <c r="V47" s="195"/>
      <c r="W47" s="195"/>
    </row>
    <row r="48" spans="1:23" x14ac:dyDescent="0.25">
      <c r="A48" s="37" t="s">
        <v>534</v>
      </c>
      <c r="B48" s="138"/>
      <c r="C48" s="138"/>
      <c r="D48" s="138"/>
      <c r="E48" s="138"/>
      <c r="F48" s="138"/>
      <c r="G48" s="138"/>
      <c r="H48" s="138"/>
      <c r="I48" s="138"/>
      <c r="J48" s="138"/>
    </row>
    <row r="49" spans="1:10" x14ac:dyDescent="0.25">
      <c r="A49" s="358" t="s">
        <v>538</v>
      </c>
      <c r="B49" s="358"/>
      <c r="C49" s="358"/>
      <c r="D49" s="358"/>
      <c r="E49" s="358"/>
      <c r="F49" s="358"/>
      <c r="G49" s="358"/>
      <c r="H49" s="358"/>
      <c r="I49" s="358"/>
      <c r="J49" s="138"/>
    </row>
    <row r="50" spans="1:10" x14ac:dyDescent="0.25">
      <c r="A50" s="358"/>
      <c r="B50" s="358"/>
      <c r="C50" s="358"/>
      <c r="D50" s="358"/>
      <c r="E50" s="358"/>
      <c r="F50" s="358"/>
      <c r="G50" s="358"/>
      <c r="H50" s="358"/>
      <c r="I50" s="358"/>
      <c r="J50" s="138"/>
    </row>
    <row r="51" spans="1:10" x14ac:dyDescent="0.25">
      <c r="A51" s="358"/>
      <c r="B51" s="358"/>
      <c r="C51" s="358"/>
      <c r="D51" s="358"/>
      <c r="E51" s="358"/>
      <c r="F51" s="358"/>
      <c r="G51" s="358"/>
      <c r="H51" s="358"/>
      <c r="I51" s="358"/>
      <c r="J51" s="138"/>
    </row>
    <row r="52" spans="1:10" x14ac:dyDescent="0.25">
      <c r="A52" s="358"/>
      <c r="B52" s="358"/>
      <c r="C52" s="358"/>
      <c r="D52" s="358"/>
      <c r="E52" s="358"/>
      <c r="F52" s="358"/>
      <c r="G52" s="358"/>
      <c r="H52" s="358"/>
      <c r="I52" s="358"/>
      <c r="J52" s="138"/>
    </row>
    <row r="53" spans="1:10" x14ac:dyDescent="0.25">
      <c r="A53" s="358"/>
      <c r="B53" s="358"/>
      <c r="C53" s="358"/>
      <c r="D53" s="358"/>
      <c r="E53" s="358"/>
      <c r="F53" s="358"/>
      <c r="G53" s="358"/>
      <c r="H53" s="358"/>
      <c r="I53" s="358"/>
      <c r="J53" s="138"/>
    </row>
    <row r="54" spans="1:10" x14ac:dyDescent="0.25">
      <c r="A54" s="358"/>
      <c r="B54" s="358"/>
      <c r="C54" s="358"/>
      <c r="D54" s="358"/>
      <c r="E54" s="358"/>
      <c r="F54" s="358"/>
      <c r="G54" s="358"/>
      <c r="H54" s="358"/>
      <c r="I54" s="358"/>
      <c r="J54" s="138"/>
    </row>
    <row r="55" spans="1:10" x14ac:dyDescent="0.25">
      <c r="A55" s="358"/>
      <c r="B55" s="358"/>
      <c r="C55" s="358"/>
      <c r="D55" s="358"/>
      <c r="E55" s="358"/>
      <c r="F55" s="358"/>
      <c r="G55" s="358"/>
      <c r="H55" s="358"/>
      <c r="I55" s="358"/>
      <c r="J55" s="138"/>
    </row>
    <row r="56" spans="1:10" x14ac:dyDescent="0.25">
      <c r="A56" s="358"/>
      <c r="B56" s="358"/>
      <c r="C56" s="358"/>
      <c r="D56" s="358"/>
      <c r="E56" s="358"/>
      <c r="F56" s="358"/>
      <c r="G56" s="358"/>
      <c r="H56" s="358"/>
      <c r="I56" s="358"/>
      <c r="J56" s="138"/>
    </row>
    <row r="57" spans="1:10" x14ac:dyDescent="0.25">
      <c r="A57" s="358"/>
      <c r="B57" s="358"/>
      <c r="C57" s="358"/>
      <c r="D57" s="358"/>
      <c r="E57" s="358"/>
      <c r="F57" s="358"/>
      <c r="G57" s="358"/>
      <c r="H57" s="358"/>
      <c r="I57" s="358"/>
      <c r="J57" s="138"/>
    </row>
    <row r="58" spans="1:10" x14ac:dyDescent="0.25">
      <c r="A58" s="358"/>
      <c r="B58" s="358"/>
      <c r="C58" s="358"/>
      <c r="D58" s="358"/>
      <c r="E58" s="358"/>
      <c r="F58" s="358"/>
      <c r="G58" s="358"/>
      <c r="H58" s="358"/>
      <c r="I58" s="358"/>
      <c r="J58" s="138"/>
    </row>
    <row r="59" spans="1:10" x14ac:dyDescent="0.25">
      <c r="A59" s="358"/>
      <c r="B59" s="358"/>
      <c r="C59" s="358"/>
      <c r="D59" s="358"/>
      <c r="E59" s="358"/>
      <c r="F59" s="358"/>
      <c r="G59" s="358"/>
      <c r="H59" s="358"/>
      <c r="I59" s="358"/>
      <c r="J59" s="138"/>
    </row>
    <row r="60" spans="1:10" x14ac:dyDescent="0.25">
      <c r="A60" s="358"/>
      <c r="B60" s="358"/>
      <c r="C60" s="358"/>
      <c r="D60" s="358"/>
      <c r="E60" s="358"/>
      <c r="F60" s="358"/>
      <c r="G60" s="358"/>
      <c r="H60" s="358"/>
      <c r="I60" s="358"/>
      <c r="J60" s="138"/>
    </row>
    <row r="61" spans="1:10" x14ac:dyDescent="0.25">
      <c r="A61" s="358"/>
      <c r="B61" s="358"/>
      <c r="C61" s="358"/>
      <c r="D61" s="358"/>
      <c r="E61" s="358"/>
      <c r="F61" s="358"/>
      <c r="G61" s="358"/>
      <c r="H61" s="358"/>
      <c r="I61" s="358"/>
    </row>
    <row r="62" spans="1:10" x14ac:dyDescent="0.25">
      <c r="B62" s="136"/>
      <c r="C62" s="136"/>
      <c r="I62" s="22" t="s">
        <v>201</v>
      </c>
    </row>
  </sheetData>
  <mergeCells count="48">
    <mergeCell ref="H3:H4"/>
    <mergeCell ref="A4:B4"/>
    <mergeCell ref="A5:B5"/>
    <mergeCell ref="A6:B6"/>
    <mergeCell ref="A7:B7"/>
    <mergeCell ref="A3:B3"/>
    <mergeCell ref="C3:D3"/>
    <mergeCell ref="E3:E4"/>
    <mergeCell ref="F3:F4"/>
    <mergeCell ref="G3:G4"/>
    <mergeCell ref="A33:B33"/>
    <mergeCell ref="A32:B32"/>
    <mergeCell ref="A23:B23"/>
    <mergeCell ref="A17:B17"/>
    <mergeCell ref="A18:B18"/>
    <mergeCell ref="A24:B24"/>
    <mergeCell ref="A19:B19"/>
    <mergeCell ref="A20:B20"/>
    <mergeCell ref="A26:B26"/>
    <mergeCell ref="A22:B22"/>
    <mergeCell ref="A25:B25"/>
    <mergeCell ref="A31:B31"/>
    <mergeCell ref="A8:B8"/>
    <mergeCell ref="A21:B21"/>
    <mergeCell ref="A9:B9"/>
    <mergeCell ref="A10:B10"/>
    <mergeCell ref="A11:B11"/>
    <mergeCell ref="A12:B12"/>
    <mergeCell ref="A13:B13"/>
    <mergeCell ref="A14:B14"/>
    <mergeCell ref="A15:B15"/>
    <mergeCell ref="A16:B16"/>
    <mergeCell ref="A49:I61"/>
    <mergeCell ref="A30:B30"/>
    <mergeCell ref="A29:B29"/>
    <mergeCell ref="A28:B28"/>
    <mergeCell ref="A27:B27"/>
    <mergeCell ref="A44:B44"/>
    <mergeCell ref="A43:B43"/>
    <mergeCell ref="A42:B42"/>
    <mergeCell ref="A41:B41"/>
    <mergeCell ref="A40:B40"/>
    <mergeCell ref="A39:B39"/>
    <mergeCell ref="A38:B38"/>
    <mergeCell ref="A37:B37"/>
    <mergeCell ref="A36:B36"/>
    <mergeCell ref="A35:B35"/>
    <mergeCell ref="A34:B34"/>
  </mergeCells>
  <hyperlinks>
    <hyperlink ref="I2" location="Index!A1" display="Index"/>
  </hyperlinks>
  <pageMargins left="0.7" right="0.7" top="0.75" bottom="0.75" header="0.3" footer="0.3"/>
  <pageSetup paperSize="9" scale="81" fitToHeight="0"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35</vt:i4>
      </vt:variant>
      <vt:variant>
        <vt:lpstr>Navngivne områder</vt:lpstr>
      </vt:variant>
      <vt:variant>
        <vt:i4>62</vt:i4>
      </vt:variant>
    </vt:vector>
  </HeadingPairs>
  <TitlesOfParts>
    <vt:vector size="97"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Start15</vt:lpstr>
      <vt:lpstr>Start19</vt:lpstr>
      <vt:lpstr>Start23</vt:lpstr>
      <vt:lpstr>Start24</vt:lpstr>
      <vt:lpstr>Start25</vt:lpstr>
      <vt:lpstr>Start26</vt:lpstr>
      <vt:lpstr>Start27</vt:lpstr>
      <vt:lpstr>Start28</vt:lpstr>
      <vt:lpstr>Start31</vt:lpstr>
      <vt:lpstr>Start33</vt:lpstr>
      <vt:lpstr>Start34</vt:lpstr>
      <vt:lpstr>Start37</vt:lpstr>
      <vt:lpstr>Start4</vt:lpstr>
      <vt:lpstr>Start40</vt:lpstr>
      <vt:lpstr>Start41</vt:lpstr>
      <vt:lpstr>Start42</vt:lpstr>
      <vt:lpstr>Start43</vt:lpstr>
      <vt:lpstr>'25'!Start44</vt:lpstr>
      <vt:lpstr>Start45</vt:lpstr>
      <vt:lpstr>Start47</vt:lpstr>
      <vt:lpstr>Start48</vt:lpstr>
      <vt:lpstr>Start49</vt:lpstr>
      <vt:lpstr>Start51</vt:lpstr>
      <vt:lpstr>Start52</vt:lpstr>
      <vt:lpstr>Start53</vt:lpstr>
      <vt:lpstr>'34'!Start54</vt:lpstr>
      <vt:lpstr>'1'!Udskriftsområde</vt:lpstr>
      <vt:lpstr>'10'!Udskriftsområde</vt:lpstr>
      <vt:lpstr>'11'!Udskriftsområde</vt:lpstr>
      <vt:lpstr>'12'!Udskriftsområde</vt:lpstr>
      <vt:lpstr>'13'!Udskriftsområde</vt:lpstr>
      <vt:lpstr>'14'!Udskriftsområde</vt:lpstr>
      <vt:lpstr>'15'!Udskriftsområde</vt:lpstr>
      <vt:lpstr>'16'!Udskriftsområde</vt:lpstr>
      <vt:lpstr>'17'!Udskriftsområde</vt:lpstr>
      <vt:lpstr>'18'!Udskriftsområde</vt:lpstr>
      <vt:lpstr>'19'!Udskriftsområde</vt:lpstr>
      <vt:lpstr>'2'!Udskriftsområde</vt:lpstr>
      <vt:lpstr>'20'!Udskriftsområde</vt:lpstr>
      <vt:lpstr>'21'!Udskriftsområde</vt:lpstr>
      <vt:lpstr>'22'!Udskriftsområde</vt:lpstr>
      <vt:lpstr>'23'!Udskriftsområde</vt:lpstr>
      <vt:lpstr>'24'!Udskriftsområde</vt:lpstr>
      <vt:lpstr>'25'!Udskriftsområde</vt:lpstr>
      <vt:lpstr>'26'!Udskriftsområde</vt:lpstr>
      <vt:lpstr>'27'!Udskriftsområde</vt:lpstr>
      <vt:lpstr>'28'!Udskriftsområde</vt:lpstr>
      <vt:lpstr>'29'!Udskriftsområde</vt:lpstr>
      <vt:lpstr>'3'!Udskriftsområde</vt:lpstr>
      <vt:lpstr>'30'!Udskriftsområde</vt:lpstr>
      <vt:lpstr>'31'!Udskriftsområde</vt:lpstr>
      <vt:lpstr>'32'!Udskriftsområde</vt:lpstr>
      <vt:lpstr>'33'!Udskriftsområde</vt:lpstr>
      <vt:lpstr>'34'!Udskriftsområde</vt:lpstr>
      <vt:lpstr>'4'!Udskriftsområde</vt:lpstr>
      <vt:lpstr>'5'!Udskriftsområde</vt:lpstr>
      <vt:lpstr>'6'!Udskriftsområde</vt:lpstr>
      <vt:lpstr>'7'!Udskriftsområde</vt:lpstr>
      <vt:lpstr>'8'!Udskriftsområde</vt:lpstr>
      <vt:lpstr>'9'!Udskriftsområde</vt:lpstr>
      <vt:lpstr>Index!Udskriftsområde</vt:lpstr>
      <vt:lpstr>'34'!x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Additional Pillar III disclosure Q2 2018</dc:title>
  <dc:creator/>
  <cp:lastModifiedBy/>
  <dcterms:created xsi:type="dcterms:W3CDTF">2018-08-22T12:24:25Z</dcterms:created>
  <dcterms:modified xsi:type="dcterms:W3CDTF">2018-08-23T05:04:18Z</dcterms:modified>
</cp:coreProperties>
</file>